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NES102\Desktop\"/>
    </mc:Choice>
  </mc:AlternateContent>
  <xr:revisionPtr revIDLastSave="0" documentId="8_{1693A37A-E9C7-4B85-9C24-52671F986848}" xr6:coauthVersionLast="36" xr6:coauthVersionMax="36" xr10:uidLastSave="{00000000-0000-0000-0000-000000000000}"/>
  <bookViews>
    <workbookView xWindow="0" yWindow="0" windowWidth="20490" windowHeight="7440"/>
  </bookViews>
  <sheets>
    <sheet name="寝具使用申請書" sheetId="5" r:id="rId1"/>
    <sheet name="裏面寝具ご利用規定" sheetId="6" r:id="rId2"/>
  </sheets>
  <calcPr calcId="191029"/>
</workbook>
</file>

<file path=xl/calcChain.xml><?xml version="1.0" encoding="utf-8"?>
<calcChain xmlns="http://schemas.openxmlformats.org/spreadsheetml/2006/main">
  <c r="AH30" i="5" l="1"/>
  <c r="AD30" i="5"/>
  <c r="AD33" i="5"/>
  <c r="Z30" i="5"/>
  <c r="V30" i="5"/>
  <c r="V33" i="5"/>
  <c r="R30" i="5"/>
  <c r="N30" i="5"/>
  <c r="J30" i="5"/>
  <c r="AH32" i="5"/>
  <c r="AD32" i="5"/>
  <c r="Z32" i="5"/>
  <c r="V32" i="5"/>
  <c r="R32" i="5"/>
  <c r="N32" i="5"/>
  <c r="J32" i="5"/>
  <c r="J33" i="5"/>
  <c r="Z33" i="5"/>
  <c r="AH33" i="5"/>
  <c r="N33" i="5"/>
  <c r="R33" i="5"/>
</calcChain>
</file>

<file path=xl/sharedStrings.xml><?xml version="1.0" encoding="utf-8"?>
<sst xmlns="http://schemas.openxmlformats.org/spreadsheetml/2006/main" count="127" uniqueCount="103">
  <si>
    <t>記入年月日</t>
    <rPh sb="0" eb="2">
      <t>キニュウ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</si>
  <si>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</si>
  <si>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</si>
  <si>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</si>
  <si>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</t>
    <phoneticPr fontId="1"/>
  </si>
  <si>
    <t>印</t>
    <rPh sb="0" eb="1">
      <t>イン</t>
    </rPh>
    <phoneticPr fontId="1"/>
  </si>
  <si>
    <t>連絡先</t>
    <phoneticPr fontId="1"/>
  </si>
  <si>
    <t>〒</t>
    <phoneticPr fontId="1"/>
  </si>
  <si>
    <t>電話番号</t>
    <rPh sb="2" eb="4">
      <t>バンゴウ</t>
    </rPh>
    <phoneticPr fontId="1"/>
  </si>
  <si>
    <t>E-mail</t>
    <phoneticPr fontId="1"/>
  </si>
  <si>
    <t>自</t>
    <rPh sb="0" eb="1">
      <t>ジ</t>
    </rPh>
    <phoneticPr fontId="1"/>
  </si>
  <si>
    <t>）</t>
    <phoneticPr fontId="1"/>
  </si>
  <si>
    <t>至</t>
    <rPh sb="0" eb="1">
      <t>イタ</t>
    </rPh>
    <phoneticPr fontId="1"/>
  </si>
  <si>
    <t>（</t>
    <phoneticPr fontId="1"/>
  </si>
  <si>
    <t>支払方法</t>
    <rPh sb="0" eb="2">
      <t>シハライ</t>
    </rPh>
    <rPh sb="2" eb="4">
      <t>ホウホウ</t>
    </rPh>
    <phoneticPr fontId="1"/>
  </si>
  <si>
    <t>宛　　名</t>
    <rPh sb="0" eb="1">
      <t>アテ</t>
    </rPh>
    <rPh sb="3" eb="4">
      <t>メイ</t>
    </rPh>
    <phoneticPr fontId="1"/>
  </si>
  <si>
    <t>：</t>
    <phoneticPr fontId="1"/>
  </si>
  <si>
    <t>利用人数</t>
    <rPh sb="0" eb="2">
      <t>リヨウ</t>
    </rPh>
    <rPh sb="2" eb="4">
      <t>ニンズウ</t>
    </rPh>
    <phoneticPr fontId="1"/>
  </si>
  <si>
    <t>合計利用料</t>
    <rPh sb="0" eb="2">
      <t>ゴウケイ</t>
    </rPh>
    <rPh sb="2" eb="5">
      <t>リヨウリョウ</t>
    </rPh>
    <phoneticPr fontId="1"/>
  </si>
  <si>
    <t>利用合計</t>
    <rPh sb="0" eb="2">
      <t>リヨウ</t>
    </rPh>
    <rPh sb="2" eb="4">
      <t>ゴウケイ</t>
    </rPh>
    <phoneticPr fontId="1"/>
  </si>
  <si>
    <t>管理和室</t>
    <rPh sb="0" eb="2">
      <t>カンリ</t>
    </rPh>
    <rPh sb="2" eb="4">
      <t>ワシツ</t>
    </rPh>
    <phoneticPr fontId="1"/>
  </si>
  <si>
    <t>太枠内のみ全て記入ください。</t>
    <rPh sb="5" eb="6">
      <t>スベ</t>
    </rPh>
    <phoneticPr fontId="1"/>
  </si>
  <si>
    <t>南山大学 研修センター寝具利用申請書</t>
    <rPh sb="0" eb="2">
      <t>ナンザン</t>
    </rPh>
    <rPh sb="2" eb="4">
      <t>ダイガク</t>
    </rPh>
    <rPh sb="5" eb="7">
      <t>ケンシュウ</t>
    </rPh>
    <rPh sb="11" eb="13">
      <t>シング</t>
    </rPh>
    <rPh sb="13" eb="15">
      <t>リヨウ</t>
    </rPh>
    <rPh sb="15" eb="17">
      <t>シンセイ</t>
    </rPh>
    <rPh sb="17" eb="18">
      <t>ショ</t>
    </rPh>
    <phoneticPr fontId="1"/>
  </si>
  <si>
    <t>※ 利用申請書にて取得した個人情報は、寝具の利用に係る業務のみに使用します。</t>
    <rPh sb="2" eb="3">
      <t>リ</t>
    </rPh>
    <rPh sb="3" eb="4">
      <t>ヨウ</t>
    </rPh>
    <rPh sb="19" eb="21">
      <t>シング</t>
    </rPh>
    <rPh sb="22" eb="23">
      <t>リ</t>
    </rPh>
    <phoneticPr fontId="1"/>
  </si>
  <si>
    <t>NES本社入金</t>
    <rPh sb="3" eb="5">
      <t>ホンシャ</t>
    </rPh>
    <rPh sb="5" eb="7">
      <t>ニュウキン</t>
    </rPh>
    <phoneticPr fontId="1"/>
  </si>
  <si>
    <t>ネス店入金</t>
    <rPh sb="2" eb="3">
      <t>テン</t>
    </rPh>
    <rPh sb="3" eb="5">
      <t>ニュウキン</t>
    </rPh>
    <phoneticPr fontId="1"/>
  </si>
  <si>
    <t>泊数</t>
    <rPh sb="0" eb="1">
      <t>ハク</t>
    </rPh>
    <rPh sb="1" eb="2">
      <t>スウ</t>
    </rPh>
    <phoneticPr fontId="1"/>
  </si>
  <si>
    <t>1泊</t>
    <rPh sb="1" eb="2">
      <t>パク</t>
    </rPh>
    <phoneticPr fontId="1"/>
  </si>
  <si>
    <t>2泊</t>
    <rPh sb="1" eb="2">
      <t>パク</t>
    </rPh>
    <phoneticPr fontId="1"/>
  </si>
  <si>
    <t>3泊</t>
    <rPh sb="1" eb="2">
      <t>パク</t>
    </rPh>
    <phoneticPr fontId="1"/>
  </si>
  <si>
    <t>4泊</t>
    <rPh sb="1" eb="2">
      <t>パク</t>
    </rPh>
    <phoneticPr fontId="1"/>
  </si>
  <si>
    <t>5泊</t>
    <rPh sb="1" eb="2">
      <t>パク</t>
    </rPh>
    <phoneticPr fontId="1"/>
  </si>
  <si>
    <t>6泊</t>
    <rPh sb="1" eb="2">
      <t>パク</t>
    </rPh>
    <phoneticPr fontId="1"/>
  </si>
  <si>
    <t>7泊</t>
    <rPh sb="1" eb="2">
      <t>パク</t>
    </rPh>
    <phoneticPr fontId="1"/>
  </si>
  <si>
    <t>《利用の承諾》</t>
    <rPh sb="1" eb="3">
      <t>リヨウ</t>
    </rPh>
    <rPh sb="4" eb="6">
      <t>ショウダク</t>
    </rPh>
    <phoneticPr fontId="1"/>
  </si>
  <si>
    <t>裏面規定を遵守し、利用することに同意します。　</t>
    <rPh sb="0" eb="2">
      <t>リメン</t>
    </rPh>
    <rPh sb="2" eb="4">
      <t>キテイ</t>
    </rPh>
    <rPh sb="5" eb="7">
      <t>ジュンシュ</t>
    </rPh>
    <rPh sb="9" eb="11">
      <t>リヨウ</t>
    </rPh>
    <rPh sb="16" eb="18">
      <t>ドウイ</t>
    </rPh>
    <phoneticPr fontId="1"/>
  </si>
  <si>
    <t>利用泊数・人数</t>
    <rPh sb="0" eb="2">
      <t>リヨウ</t>
    </rPh>
    <rPh sb="2" eb="3">
      <t>ハク</t>
    </rPh>
    <rPh sb="3" eb="4">
      <t>スウ</t>
    </rPh>
    <rPh sb="5" eb="7">
      <t>ニンズウ</t>
    </rPh>
    <phoneticPr fontId="1"/>
  </si>
  <si>
    <t>利用責任者</t>
    <rPh sb="0" eb="2">
      <t>リヨウ</t>
    </rPh>
    <rPh sb="2" eb="5">
      <t>セキニンシャ</t>
    </rPh>
    <phoneticPr fontId="1"/>
  </si>
  <si>
    <t>利用予定日</t>
    <rPh sb="0" eb="2">
      <t>リヨウ</t>
    </rPh>
    <rPh sb="2" eb="5">
      <t>ヨテイビ</t>
    </rPh>
    <phoneticPr fontId="1"/>
  </si>
  <si>
    <t>＜会社使用欄＞</t>
    <rPh sb="1" eb="3">
      <t>カイシャ</t>
    </rPh>
    <rPh sb="3" eb="5">
      <t>シヨウ</t>
    </rPh>
    <rPh sb="5" eb="6">
      <t>ラン</t>
    </rPh>
    <phoneticPr fontId="1"/>
  </si>
  <si>
    <t>代理で提出する場合でも必ず利用責任者の押印が必要です。</t>
    <rPh sb="13" eb="15">
      <t>リヨウ</t>
    </rPh>
    <phoneticPr fontId="1"/>
  </si>
  <si>
    <t>申請団体名　（クラブ名）</t>
    <rPh sb="10" eb="11">
      <t>メイ</t>
    </rPh>
    <phoneticPr fontId="1"/>
  </si>
  <si>
    <t>（学生番号:　　　　　　　　　　　　）</t>
    <rPh sb="1" eb="3">
      <t>ガクセイ</t>
    </rPh>
    <rPh sb="3" eb="5">
      <t>バンゴウ</t>
    </rPh>
    <phoneticPr fontId="1"/>
  </si>
  <si>
    <t>泊）</t>
    <rPh sb="0" eb="1">
      <t>ハク</t>
    </rPh>
    <phoneticPr fontId="1"/>
  </si>
  <si>
    <t>NES本社受付</t>
    <rPh sb="3" eb="5">
      <t>ホンシャ</t>
    </rPh>
    <rPh sb="5" eb="7">
      <t>ウケツケ</t>
    </rPh>
    <phoneticPr fontId="1"/>
  </si>
  <si>
    <t>ネス店受付</t>
    <rPh sb="2" eb="3">
      <t>テン</t>
    </rPh>
    <rPh sb="3" eb="5">
      <t>ウケツケ</t>
    </rPh>
    <phoneticPr fontId="1"/>
  </si>
  <si>
    <t>提出前に利用する部屋番号を再度確認ください。</t>
    <rPh sb="0" eb="2">
      <t>テイシュツ</t>
    </rPh>
    <rPh sb="2" eb="3">
      <t>マエ</t>
    </rPh>
    <rPh sb="4" eb="6">
      <t>リヨウ</t>
    </rPh>
    <rPh sb="8" eb="10">
      <t>ヘヤ</t>
    </rPh>
    <rPh sb="10" eb="12">
      <t>バンゴウ</t>
    </rPh>
    <rPh sb="13" eb="15">
      <t>サイド</t>
    </rPh>
    <rPh sb="15" eb="17">
      <t>カクニン</t>
    </rPh>
    <phoneticPr fontId="1"/>
  </si>
  <si>
    <t>提出の際は全て記入の上、必ずコピーを保管ください。</t>
    <rPh sb="0" eb="2">
      <t>テイシュツ</t>
    </rPh>
    <rPh sb="3" eb="4">
      <t>サイ</t>
    </rPh>
    <rPh sb="5" eb="6">
      <t>スベ</t>
    </rPh>
    <rPh sb="7" eb="9">
      <t>キニュウ</t>
    </rPh>
    <rPh sb="10" eb="11">
      <t>ウエ</t>
    </rPh>
    <rPh sb="12" eb="13">
      <t>カナラ</t>
    </rPh>
    <rPh sb="18" eb="20">
      <t>ホカン</t>
    </rPh>
    <phoneticPr fontId="1"/>
  </si>
  <si>
    <r>
      <t>・利用泊数行に部屋ごとの</t>
    </r>
    <r>
      <rPr>
        <b/>
        <sz val="9"/>
        <rFont val="ＭＳ Ｐ明朝"/>
        <family val="1"/>
        <charset val="128"/>
      </rPr>
      <t>利用人数、合計利用人数、合計利用料</t>
    </r>
    <r>
      <rPr>
        <sz val="9"/>
        <rFont val="ＭＳ Ｐ明朝"/>
        <family val="1"/>
        <charset val="128"/>
      </rPr>
      <t>を記入ください。</t>
    </r>
    <rPh sb="1" eb="3">
      <t>リヨウ</t>
    </rPh>
    <rPh sb="3" eb="4">
      <t>ハク</t>
    </rPh>
    <rPh sb="4" eb="5">
      <t>スウ</t>
    </rPh>
    <rPh sb="5" eb="6">
      <t>ギョウ</t>
    </rPh>
    <rPh sb="7" eb="9">
      <t>ヘヤ</t>
    </rPh>
    <rPh sb="12" eb="14">
      <t>リヨウ</t>
    </rPh>
    <rPh sb="14" eb="16">
      <t>ニンズウ</t>
    </rPh>
    <rPh sb="17" eb="19">
      <t>ゴウケイ</t>
    </rPh>
    <rPh sb="19" eb="21">
      <t>リヨウ</t>
    </rPh>
    <rPh sb="21" eb="22">
      <t>ニン</t>
    </rPh>
    <rPh sb="22" eb="23">
      <t>スウ</t>
    </rPh>
    <rPh sb="24" eb="26">
      <t>ゴウケイ</t>
    </rPh>
    <rPh sb="26" eb="29">
      <t>リヨウリョウ</t>
    </rPh>
    <rPh sb="30" eb="32">
      <t>キニュウ</t>
    </rPh>
    <phoneticPr fontId="1"/>
  </si>
  <si>
    <t>氏名</t>
    <phoneticPr fontId="1"/>
  </si>
  <si>
    <t>領収書</t>
    <phoneticPr fontId="1"/>
  </si>
  <si>
    <t>領収書が必要な場合のみ、宛名を記入ください。</t>
    <rPh sb="0" eb="3">
      <t>リョウシュウショ</t>
    </rPh>
    <rPh sb="4" eb="6">
      <t>ヒツヨウ</t>
    </rPh>
    <rPh sb="12" eb="14">
      <t>アテナ</t>
    </rPh>
    <rPh sb="15" eb="17">
      <t>キニュウ</t>
    </rPh>
    <phoneticPr fontId="1"/>
  </si>
  <si>
    <t>お問合せ先</t>
    <rPh sb="1" eb="3">
      <t>トイアワ</t>
    </rPh>
    <rPh sb="4" eb="5">
      <t>サキ</t>
    </rPh>
    <phoneticPr fontId="1"/>
  </si>
  <si>
    <t>日中に連絡が取れる電話番号をご記入ください。</t>
    <phoneticPr fontId="1"/>
  </si>
  <si>
    <t>利用責任者には大学所属者を充ててください。</t>
    <rPh sb="0" eb="1">
      <t>リ</t>
    </rPh>
    <rPh sb="7" eb="9">
      <t>ダイガク</t>
    </rPh>
    <phoneticPr fontId="1"/>
  </si>
  <si>
    <t>株式会社エヌ・イー・エス 　TEL:（052）835-0176　　FAX:（052）835-0054　 E-mail:info@nes-web.co.jp</t>
    <rPh sb="0" eb="4">
      <t>カブシキガイシャ</t>
    </rPh>
    <phoneticPr fontId="1"/>
  </si>
  <si>
    <t>利用責任者署名　　　　　　　　　　　　　　　　　　　　　　印　</t>
    <rPh sb="0" eb="2">
      <t>リヨウ</t>
    </rPh>
    <rPh sb="2" eb="5">
      <t>セキニンシャ</t>
    </rPh>
    <rPh sb="5" eb="7">
      <t>ショメイ</t>
    </rPh>
    <rPh sb="29" eb="30">
      <t>イン</t>
    </rPh>
    <phoneticPr fontId="1"/>
  </si>
  <si>
    <t>営業時間：平日　9:00～17:15　（夏季・冬季休業を除く）　</t>
    <rPh sb="0" eb="2">
      <t>エイギョウ</t>
    </rPh>
    <rPh sb="2" eb="4">
      <t>ジカン</t>
    </rPh>
    <rPh sb="5" eb="7">
      <t>ヘイジツ</t>
    </rPh>
    <rPh sb="20" eb="22">
      <t>カキ</t>
    </rPh>
    <rPh sb="23" eb="25">
      <t>トウキ</t>
    </rPh>
    <rPh sb="25" eb="27">
      <t>キュウギョウ</t>
    </rPh>
    <rPh sb="28" eb="29">
      <t>ノゾ</t>
    </rPh>
    <phoneticPr fontId="1"/>
  </si>
  <si>
    <t xml:space="preserve">  （個人別支払いの受付けはできません。）</t>
    <rPh sb="3" eb="5">
      <t>コジン</t>
    </rPh>
    <rPh sb="5" eb="6">
      <t>ベツ</t>
    </rPh>
    <rPh sb="6" eb="8">
      <t>シハライ</t>
    </rPh>
    <rPh sb="10" eb="12">
      <t>ウケツ</t>
    </rPh>
    <phoneticPr fontId="1"/>
  </si>
  <si>
    <t>寝具利用料</t>
    <rPh sb="0" eb="2">
      <t>シング</t>
    </rPh>
    <rPh sb="2" eb="4">
      <t>リヨウ</t>
    </rPh>
    <rPh sb="4" eb="5">
      <t>リョウ</t>
    </rPh>
    <phoneticPr fontId="1"/>
  </si>
  <si>
    <t>寝具利用単価</t>
    <rPh sb="0" eb="2">
      <t>シング</t>
    </rPh>
    <rPh sb="2" eb="4">
      <t>リヨウ</t>
    </rPh>
    <rPh sb="4" eb="6">
      <t>タンカ</t>
    </rPh>
    <phoneticPr fontId="1"/>
  </si>
  <si>
    <t>客室清掃単価</t>
    <rPh sb="0" eb="2">
      <t>キャクシツ</t>
    </rPh>
    <rPh sb="2" eb="4">
      <t>セイソウ</t>
    </rPh>
    <rPh sb="4" eb="6">
      <t>タンカ</t>
    </rPh>
    <phoneticPr fontId="1"/>
  </si>
  <si>
    <t>客室清掃料</t>
    <rPh sb="0" eb="2">
      <t>キャクシツ</t>
    </rPh>
    <rPh sb="2" eb="4">
      <t>セイソウ</t>
    </rPh>
    <rPh sb="4" eb="5">
      <t>リョウ</t>
    </rPh>
    <phoneticPr fontId="1"/>
  </si>
  <si>
    <t>・利用料は利用後10営業日以内にNES南山大学店（コパン３F）へ現金で利用団体単位でお支払いください。</t>
    <rPh sb="1" eb="3">
      <t>リヨウ</t>
    </rPh>
    <rPh sb="3" eb="4">
      <t>リョウ</t>
    </rPh>
    <rPh sb="5" eb="7">
      <t>リヨウ</t>
    </rPh>
    <rPh sb="7" eb="8">
      <t>ゴ</t>
    </rPh>
    <rPh sb="10" eb="12">
      <t>エイギョウ</t>
    </rPh>
    <rPh sb="12" eb="13">
      <t>ビ</t>
    </rPh>
    <rPh sb="13" eb="15">
      <t>イナイ</t>
    </rPh>
    <rPh sb="19" eb="21">
      <t>ナンザン</t>
    </rPh>
    <rPh sb="21" eb="23">
      <t>ダイガク</t>
    </rPh>
    <rPh sb="23" eb="24">
      <t>テン</t>
    </rPh>
    <rPh sb="24" eb="25">
      <t>メイテン</t>
    </rPh>
    <rPh sb="32" eb="34">
      <t>ゲンキン</t>
    </rPh>
    <rPh sb="35" eb="37">
      <t>リヨウ</t>
    </rPh>
    <rPh sb="37" eb="39">
      <t>ダンタイ</t>
    </rPh>
    <rPh sb="39" eb="41">
      <t>タンイ</t>
    </rPh>
    <rPh sb="43" eb="45">
      <t>シハライ</t>
    </rPh>
    <phoneticPr fontId="1"/>
  </si>
  <si>
    <t>NES南山大学店 営業時間：授業期間（10～17時）、学生休暇期間（11～15時）、土曜日・大学事務休業日（休業）。</t>
    <rPh sb="3" eb="5">
      <t>ナンザン</t>
    </rPh>
    <rPh sb="5" eb="7">
      <t>ダイガク</t>
    </rPh>
    <rPh sb="7" eb="8">
      <t>テン</t>
    </rPh>
    <rPh sb="9" eb="11">
      <t>エイギョウ</t>
    </rPh>
    <rPh sb="11" eb="13">
      <t>ジカン</t>
    </rPh>
    <rPh sb="14" eb="16">
      <t>ジュギョウ</t>
    </rPh>
    <rPh sb="16" eb="18">
      <t>キカン</t>
    </rPh>
    <rPh sb="24" eb="25">
      <t>ジ</t>
    </rPh>
    <rPh sb="27" eb="29">
      <t>ガクセイ</t>
    </rPh>
    <rPh sb="29" eb="31">
      <t>キュウカ</t>
    </rPh>
    <rPh sb="31" eb="33">
      <t>キカン</t>
    </rPh>
    <rPh sb="39" eb="40">
      <t>ジ</t>
    </rPh>
    <rPh sb="42" eb="45">
      <t>ドヨウビ</t>
    </rPh>
    <rPh sb="46" eb="48">
      <t>ダイガク</t>
    </rPh>
    <rPh sb="48" eb="50">
      <t>ジム</t>
    </rPh>
    <rPh sb="50" eb="53">
      <t>キュウギョウビ</t>
    </rPh>
    <rPh sb="54" eb="56">
      <t>キュウギョウ</t>
    </rPh>
    <phoneticPr fontId="1"/>
  </si>
  <si>
    <t>利用前3日以内の変更（追加、減少）は原則受付いたしません。</t>
    <rPh sb="0" eb="2">
      <t>リヨウ</t>
    </rPh>
    <rPh sb="2" eb="3">
      <t>マエ</t>
    </rPh>
    <rPh sb="4" eb="5">
      <t>ニチ</t>
    </rPh>
    <rPh sb="5" eb="7">
      <t>イナイ</t>
    </rPh>
    <rPh sb="8" eb="10">
      <t>ヘンコウ</t>
    </rPh>
    <rPh sb="11" eb="13">
      <t>ツイカ</t>
    </rPh>
    <rPh sb="14" eb="16">
      <t>ゲンショウ</t>
    </rPh>
    <rPh sb="18" eb="20">
      <t>ゲンソク</t>
    </rPh>
    <rPh sb="20" eb="22">
      <t>ウケツケ</t>
    </rPh>
    <phoneticPr fontId="1"/>
  </si>
  <si>
    <t>南山大学　研修センター寝具ご利用規程</t>
  </si>
  <si>
    <t>　本サービスをご利用いただける方（団体）は南山大学研修センター利用許可がある方（団体）といたします。</t>
  </si>
  <si>
    <t>　※利用の際は、裏面の＜利用の承諾＞欄に署名捺印をお願いいたします。</t>
  </si>
  <si>
    <t>　※気候により寝具内容変更時期は変動いたします。</t>
  </si>
  <si>
    <t>　・利用後の布団は押入れに戻さず、部屋入口付近に並べて積んでおいてください。</t>
  </si>
  <si>
    <t>　・利用の際は必ずシーツ・枕カバーを使用してください。</t>
  </si>
  <si>
    <t>　・利用者は利用予定数以上の寝具を使用してはいけません。</t>
  </si>
  <si>
    <t>　利用者は寝具を破損・汚損または予定数以上の使用があった場合は、速やかに研修センター管理人に申し出て、弁償</t>
  </si>
  <si>
    <t>　　　　　　　　　　　　　　　株式会社エヌ・イー・エス</t>
  </si>
  <si>
    <t>●第1項　ご利用条件</t>
  </si>
  <si>
    <t>●第2項　申込み</t>
  </si>
  <si>
    <t>●第3項　取扱寝具</t>
  </si>
  <si>
    <t>　本サービスでは、以下の種類の寝具をご利用いただけます。</t>
  </si>
  <si>
    <t>　夏季（5月～10月）･･･掛・敷布団、枕、掛・敷布団シーツ、枕カバー</t>
  </si>
  <si>
    <t>　冬季（11月～4月）･･･掛・敷布団、枕、毛布、掛・敷布団シーツ、枕カバー</t>
  </si>
  <si>
    <t>●第4項　寝具利用料・客室清掃料と支払い方法・期限　　（夏季・冬季とも同料金です）</t>
  </si>
  <si>
    <t>　上記寝具利用料に加えて、客室清掃料として、1部屋当り￥330をご負担いただきます。</t>
  </si>
  <si>
    <t>●第5項　ご利用期間</t>
  </si>
  <si>
    <t>　研修センター宿泊初日の午後6時～退館日の午前9時までといたします。</t>
  </si>
  <si>
    <t>●第6項　申込の取消・変更</t>
  </si>
  <si>
    <t>　利用前3日以内の取消・数量変更は原則受付いたしません。</t>
  </si>
  <si>
    <t>●第7項　利用方法</t>
  </si>
  <si>
    <t>　・寝具の利用は1名1組とし、シーツ・枕カバーも宿泊期間中1組とします。</t>
  </si>
  <si>
    <t>●第8項　禁止事項</t>
  </si>
  <si>
    <t>　・利用者は布団類及び当社に対する権利を第三者に譲渡、質入、転貸、権利を侵害する行為をしてはいけません。</t>
  </si>
  <si>
    <t>●第9項　寝具類の滅失・毀損・予定数以上使用の場合の責任</t>
  </si>
  <si>
    <t>附則：この規程は2014年1月1日より適用いたします。</t>
  </si>
  <si>
    <t>　申込みいただきます。</t>
    <phoneticPr fontId="1"/>
  </si>
  <si>
    <t>　南山大学研修センター寝具をご利用される場合は、本利用規程を承諾の上、南山大学学生課へ合宿許可申請と一緒に</t>
    <phoneticPr fontId="1"/>
  </si>
  <si>
    <t>　　（個別支払いの受付はできません。）</t>
    <phoneticPr fontId="1"/>
  </si>
  <si>
    <t>　・シーツ・枕カバーは利用者自身で布団に掛けていただきます。利用後はシーツ･枕カバーは布団より剥がし、廊下に</t>
    <phoneticPr fontId="1"/>
  </si>
  <si>
    <t>　もしくは追加料金の支払いをすることといたします。</t>
    <phoneticPr fontId="1"/>
  </si>
  <si>
    <t xml:space="preserve">   設置されているリネン回収BOXへ返却してください。</t>
    <phoneticPr fontId="1"/>
  </si>
  <si>
    <t>　　　2017年4月1日　第6項改定</t>
    <phoneticPr fontId="1"/>
  </si>
  <si>
    <t>　　　2019年10月1日　第4項改定</t>
    <phoneticPr fontId="1"/>
  </si>
  <si>
    <t>　　　2022年10月1日　第4項改定</t>
    <phoneticPr fontId="1"/>
  </si>
  <si>
    <t>　利用料は、利用後10営業日以内にNES南山大学店（コパン３F）へ現金で利用団体単位でお支払いください。</t>
    <rPh sb="20" eb="22">
      <t>ナンザン</t>
    </rPh>
    <rPh sb="22" eb="24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</si>
</sst>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u/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6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2" borderId="7" xfId="0" applyFill="1" applyBorder="1" applyAlignment="1"/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 shrinkToFit="1"/>
    </xf>
    <xf numFmtId="0" fontId="0" fillId="2" borderId="8" xfId="0" applyFill="1" applyBorder="1" applyAlignment="1"/>
    <xf numFmtId="0" fontId="3" fillId="2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8" fillId="0" borderId="0" xfId="0" applyFont="1" applyBorder="1" applyAlignment="1">
      <alignment horizontal="left" vertical="center"/>
    </xf>
    <xf numFmtId="0" fontId="3" fillId="2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8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distributed" vertical="center"/>
    </xf>
    <xf numFmtId="0" fontId="0" fillId="0" borderId="2" xfId="0" applyBorder="1" applyAlignment="1">
      <alignment horizontal="distributed"/>
    </xf>
    <xf numFmtId="0" fontId="3" fillId="0" borderId="92" xfId="0" applyFont="1" applyBorder="1" applyAlignment="1">
      <alignment horizontal="center" vertical="center"/>
    </xf>
    <xf numFmtId="0" fontId="3" fillId="2" borderId="7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77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distributed" vertical="center"/>
    </xf>
    <xf numFmtId="0" fontId="8" fillId="0" borderId="70" xfId="0" applyFont="1" applyBorder="1" applyAlignment="1">
      <alignment horizontal="left" vertical="center" shrinkToFit="1"/>
    </xf>
    <xf numFmtId="0" fontId="8" fillId="0" borderId="72" xfId="0" applyFont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distributed" vertical="center"/>
    </xf>
    <xf numFmtId="0" fontId="3" fillId="2" borderId="77" xfId="0" applyFont="1" applyFill="1" applyBorder="1" applyAlignment="1">
      <alignment horizontal="distributed" vertical="center"/>
    </xf>
    <xf numFmtId="0" fontId="3" fillId="2" borderId="30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77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distributed" vertical="center" wrapText="1"/>
    </xf>
    <xf numFmtId="0" fontId="3" fillId="2" borderId="4" xfId="0" applyFont="1" applyFill="1" applyBorder="1" applyAlignment="1">
      <alignment horizontal="distributed" vertical="center" wrapText="1"/>
    </xf>
    <xf numFmtId="0" fontId="3" fillId="2" borderId="26" xfId="0" applyFont="1" applyFill="1" applyBorder="1" applyAlignment="1">
      <alignment horizontal="distributed" vertical="center" wrapText="1"/>
    </xf>
    <xf numFmtId="0" fontId="3" fillId="2" borderId="9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91" xfId="0" applyFont="1" applyFill="1" applyBorder="1" applyAlignment="1">
      <alignment horizontal="distributed" vertical="center" wrapText="1"/>
    </xf>
    <xf numFmtId="0" fontId="3" fillId="2" borderId="77" xfId="0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distributed" vertical="center" wrapText="1"/>
    </xf>
    <xf numFmtId="0" fontId="3" fillId="2" borderId="30" xfId="0" applyFont="1" applyFill="1" applyBorder="1" applyAlignment="1">
      <alignment horizontal="distributed" vertical="center" wrapText="1"/>
    </xf>
    <xf numFmtId="0" fontId="3" fillId="0" borderId="7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83" xfId="0" applyFont="1" applyFill="1" applyBorder="1" applyAlignment="1">
      <alignment horizontal="center" vertical="center" shrinkToFit="1"/>
    </xf>
    <xf numFmtId="0" fontId="9" fillId="2" borderId="84" xfId="0" applyFont="1" applyFill="1" applyBorder="1" applyAlignment="1">
      <alignment horizontal="center" vertical="center" shrinkToFit="1"/>
    </xf>
    <xf numFmtId="0" fontId="9" fillId="2" borderId="85" xfId="0" applyFont="1" applyFill="1" applyBorder="1" applyAlignment="1">
      <alignment horizontal="center" vertical="center" shrinkToFit="1"/>
    </xf>
    <xf numFmtId="0" fontId="9" fillId="2" borderId="86" xfId="0" applyFont="1" applyFill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2" borderId="80" xfId="0" applyFont="1" applyFill="1" applyBorder="1" applyAlignment="1">
      <alignment horizontal="distributed" vertical="center"/>
    </xf>
    <xf numFmtId="0" fontId="0" fillId="0" borderId="81" xfId="0" applyBorder="1" applyAlignment="1">
      <alignment horizontal="distributed" vertical="center"/>
    </xf>
    <xf numFmtId="0" fontId="0" fillId="0" borderId="82" xfId="0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76" xfId="0" applyFont="1" applyFill="1" applyBorder="1" applyAlignment="1">
      <alignment horizontal="distributed" vertical="center"/>
    </xf>
    <xf numFmtId="0" fontId="0" fillId="0" borderId="70" xfId="0" applyBorder="1" applyAlignment="1">
      <alignment horizontal="distributed" vertical="center"/>
    </xf>
    <xf numFmtId="0" fontId="0" fillId="0" borderId="75" xfId="0" applyBorder="1" applyAlignment="1">
      <alignment horizontal="distributed" vertical="center"/>
    </xf>
    <xf numFmtId="0" fontId="3" fillId="0" borderId="7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0" fillId="0" borderId="56" xfId="0" applyBorder="1" applyAlignment="1">
      <alignment horizontal="distributed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57" xfId="0" applyFont="1" applyFill="1" applyBorder="1" applyAlignment="1">
      <alignment horizontal="distributed" vertical="center"/>
    </xf>
    <xf numFmtId="0" fontId="0" fillId="0" borderId="58" xfId="0" applyBorder="1" applyAlignment="1">
      <alignment horizontal="distributed" vertical="center"/>
    </xf>
    <xf numFmtId="0" fontId="0" fillId="0" borderId="59" xfId="0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0" fontId="0" fillId="0" borderId="61" xfId="0" applyBorder="1" applyAlignment="1">
      <alignment horizontal="distributed" vertical="center"/>
    </xf>
    <xf numFmtId="0" fontId="0" fillId="0" borderId="62" xfId="0" applyBorder="1" applyAlignment="1">
      <alignment horizontal="distributed" vertical="center"/>
    </xf>
    <xf numFmtId="0" fontId="0" fillId="0" borderId="63" xfId="0" applyBorder="1" applyAlignment="1">
      <alignment horizontal="distributed" vertical="center"/>
    </xf>
    <xf numFmtId="0" fontId="0" fillId="0" borderId="64" xfId="0" applyBorder="1" applyAlignment="1">
      <alignment horizontal="distributed" vertical="center"/>
    </xf>
    <xf numFmtId="0" fontId="0" fillId="0" borderId="65" xfId="0" applyBorder="1" applyAlignment="1">
      <alignment horizontal="distributed" vertical="center"/>
    </xf>
    <xf numFmtId="0" fontId="0" fillId="0" borderId="66" xfId="0" applyBorder="1" applyAlignment="1">
      <alignment horizontal="distributed" vertical="center"/>
    </xf>
    <xf numFmtId="0" fontId="0" fillId="0" borderId="67" xfId="0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5" fontId="3" fillId="0" borderId="15" xfId="0" applyNumberFormat="1" applyFont="1" applyBorder="1" applyAlignment="1">
      <alignment horizontal="center" vertical="center"/>
    </xf>
    <xf numFmtId="5" fontId="3" fillId="0" borderId="68" xfId="0" applyNumberFormat="1" applyFont="1" applyBorder="1" applyAlignment="1">
      <alignment horizontal="center" vertical="center"/>
    </xf>
    <xf numFmtId="5" fontId="3" fillId="0" borderId="69" xfId="0" applyNumberFormat="1" applyFont="1" applyBorder="1" applyAlignment="1">
      <alignment horizontal="center" vertical="center"/>
    </xf>
    <xf numFmtId="5" fontId="3" fillId="0" borderId="18" xfId="0" applyNumberFormat="1" applyFont="1" applyBorder="1" applyAlignment="1">
      <alignment horizontal="center" vertical="center"/>
    </xf>
    <xf numFmtId="5" fontId="4" fillId="0" borderId="35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5" fontId="4" fillId="0" borderId="51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5" fontId="3" fillId="3" borderId="45" xfId="0" applyNumberFormat="1" applyFont="1" applyFill="1" applyBorder="1" applyAlignment="1">
      <alignment horizontal="center" vertical="center"/>
    </xf>
    <xf numFmtId="5" fontId="3" fillId="3" borderId="46" xfId="0" applyNumberFormat="1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5" fontId="3" fillId="3" borderId="4" xfId="0" applyNumberFormat="1" applyFont="1" applyFill="1" applyBorder="1" applyAlignment="1">
      <alignment horizontal="center" vertical="center"/>
    </xf>
    <xf numFmtId="5" fontId="3" fillId="3" borderId="26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5" fontId="3" fillId="3" borderId="47" xfId="0" applyNumberFormat="1" applyFont="1" applyFill="1" applyBorder="1" applyAlignment="1">
      <alignment horizontal="center" vertical="center"/>
    </xf>
    <xf numFmtId="5" fontId="3" fillId="3" borderId="48" xfId="0" applyNumberFormat="1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center" vertical="center"/>
    </xf>
    <xf numFmtId="5" fontId="3" fillId="0" borderId="30" xfId="0" applyNumberFormat="1" applyFont="1" applyBorder="1" applyAlignment="1">
      <alignment horizontal="center" vertical="center"/>
    </xf>
    <xf numFmtId="0" fontId="3" fillId="2" borderId="40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41" xfId="0" applyFont="1" applyFill="1" applyBorder="1" applyAlignment="1">
      <alignment horizontal="distributed" vertical="center"/>
    </xf>
    <xf numFmtId="0" fontId="3" fillId="2" borderId="42" xfId="0" applyFont="1" applyFill="1" applyBorder="1" applyAlignment="1">
      <alignment horizontal="distributed" vertical="center"/>
    </xf>
    <xf numFmtId="0" fontId="3" fillId="2" borderId="43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44" xfId="0" applyFont="1" applyFill="1" applyBorder="1" applyAlignment="1">
      <alignment horizontal="distributed" vertical="center"/>
    </xf>
    <xf numFmtId="5" fontId="3" fillId="3" borderId="27" xfId="0" applyNumberFormat="1" applyFont="1" applyFill="1" applyBorder="1" applyAlignment="1">
      <alignment horizontal="center" vertical="center"/>
    </xf>
    <xf numFmtId="5" fontId="3" fillId="3" borderId="28" xfId="0" applyNumberFormat="1" applyFont="1" applyFill="1" applyBorder="1" applyAlignment="1">
      <alignment horizontal="center" vertical="center"/>
    </xf>
    <xf numFmtId="5" fontId="3" fillId="3" borderId="29" xfId="0" applyNumberFormat="1" applyFont="1" applyFill="1" applyBorder="1" applyAlignment="1">
      <alignment horizontal="center" vertical="center"/>
    </xf>
    <xf numFmtId="5" fontId="3" fillId="0" borderId="3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13</xdr:row>
          <xdr:rowOff>38100</xdr:rowOff>
        </xdr:from>
        <xdr:to>
          <xdr:col>8</xdr:col>
          <xdr:colOff>457200</xdr:colOff>
          <xdr:row>14</xdr:row>
          <xdr:rowOff>209550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2937A6C-73E5-4FA5-A43F-E318EF7181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.xl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M51"/>
  <sheetViews>
    <sheetView tabSelected="1" view="pageBreakPreview" zoomScaleNormal="100" zoomScaleSheetLayoutView="100" workbookViewId="0">
      <selection activeCell="AP13" sqref="AP13"/>
    </sheetView>
  </sheetViews>
  <sheetFormatPr defaultRowHeight="15.75" customHeight="1" x14ac:dyDescent="0.15"/>
  <cols>
    <col min="1" max="5" width="2.5" style="2" customWidth="1"/>
    <col min="6" max="6" width="2.5" style="6" customWidth="1"/>
    <col min="7" max="38" width="2.5" style="2" customWidth="1"/>
    <col min="39" max="16384" width="9" style="2"/>
  </cols>
  <sheetData>
    <row r="1" spans="1:38" ht="18.75" customHeight="1" x14ac:dyDescent="0.15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1"/>
    </row>
    <row r="2" spans="1:38" ht="18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75" customHeight="1" x14ac:dyDescent="0.15">
      <c r="A3" s="3"/>
      <c r="B3" s="3"/>
      <c r="C3" s="3"/>
      <c r="D3" s="3"/>
      <c r="E3" s="3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5.75" customHeight="1" thickBot="1" x14ac:dyDescent="0.2">
      <c r="B4" s="5" t="s">
        <v>21</v>
      </c>
      <c r="AK4" s="7" t="s">
        <v>23</v>
      </c>
      <c r="AL4" s="7"/>
    </row>
    <row r="5" spans="1:38" ht="15.75" customHeight="1" x14ac:dyDescent="0.15">
      <c r="A5" s="8"/>
      <c r="B5" s="57" t="s">
        <v>0</v>
      </c>
      <c r="C5" s="58"/>
      <c r="D5" s="58"/>
      <c r="E5" s="58"/>
      <c r="F5" s="9"/>
      <c r="G5" s="10"/>
      <c r="H5" s="59"/>
      <c r="I5" s="59"/>
      <c r="J5" s="59"/>
      <c r="K5" s="10" t="s">
        <v>1</v>
      </c>
      <c r="L5" s="59"/>
      <c r="M5" s="59"/>
      <c r="N5" s="10" t="s">
        <v>2</v>
      </c>
      <c r="O5" s="59"/>
      <c r="P5" s="59"/>
      <c r="Q5" s="10" t="s">
        <v>3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1"/>
      <c r="AL5" s="12"/>
    </row>
    <row r="6" spans="1:38" ht="15.75" customHeight="1" x14ac:dyDescent="0.15">
      <c r="A6" s="8"/>
      <c r="B6" s="60" t="s">
        <v>41</v>
      </c>
      <c r="C6" s="61"/>
      <c r="D6" s="61"/>
      <c r="E6" s="61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6"/>
      <c r="AL6" s="12"/>
    </row>
    <row r="7" spans="1:38" ht="15.75" customHeight="1" x14ac:dyDescent="0.15">
      <c r="A7" s="8"/>
      <c r="B7" s="62"/>
      <c r="C7" s="63"/>
      <c r="D7" s="63"/>
      <c r="E7" s="63"/>
      <c r="F7" s="67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9"/>
      <c r="AL7" s="12"/>
    </row>
    <row r="8" spans="1:38" ht="15.75" customHeight="1" x14ac:dyDescent="0.15">
      <c r="A8" s="8"/>
      <c r="B8" s="60" t="s">
        <v>37</v>
      </c>
      <c r="C8" s="61"/>
      <c r="D8" s="61"/>
      <c r="E8" s="70"/>
      <c r="F8" s="45" t="s">
        <v>4</v>
      </c>
      <c r="G8" s="71" t="s">
        <v>54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2"/>
      <c r="AL8" s="12"/>
    </row>
    <row r="9" spans="1:38" ht="15.75" customHeight="1" x14ac:dyDescent="0.15">
      <c r="B9" s="16"/>
      <c r="C9" s="73" t="s">
        <v>49</v>
      </c>
      <c r="D9" s="61"/>
      <c r="E9" s="70"/>
      <c r="F9" s="76" t="s">
        <v>42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80" t="s">
        <v>5</v>
      </c>
      <c r="S9" s="12"/>
      <c r="T9" s="80" t="s">
        <v>4</v>
      </c>
      <c r="U9" s="82" t="s">
        <v>40</v>
      </c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3"/>
      <c r="AL9" s="18"/>
    </row>
    <row r="10" spans="1:38" ht="15.75" customHeight="1" x14ac:dyDescent="0.15">
      <c r="B10" s="19"/>
      <c r="C10" s="74"/>
      <c r="D10" s="63"/>
      <c r="E10" s="75"/>
      <c r="F10" s="78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1"/>
      <c r="S10" s="15"/>
      <c r="T10" s="81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5"/>
      <c r="AL10" s="12"/>
    </row>
    <row r="11" spans="1:38" ht="15.75" customHeight="1" x14ac:dyDescent="0.15">
      <c r="B11" s="20"/>
      <c r="C11" s="86" t="s">
        <v>6</v>
      </c>
      <c r="D11" s="87"/>
      <c r="E11" s="88"/>
      <c r="F11" s="21"/>
      <c r="G11" s="12" t="s">
        <v>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73" t="s">
        <v>8</v>
      </c>
      <c r="U11" s="61"/>
      <c r="V11" s="61"/>
      <c r="W11" s="70"/>
      <c r="X11" s="22" t="s">
        <v>4</v>
      </c>
      <c r="Y11" s="23" t="s">
        <v>53</v>
      </c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5"/>
      <c r="AL11" s="24"/>
    </row>
    <row r="12" spans="1:38" ht="15.75" customHeight="1" x14ac:dyDescent="0.15">
      <c r="B12" s="20"/>
      <c r="C12" s="89"/>
      <c r="D12" s="90"/>
      <c r="E12" s="91"/>
      <c r="F12" s="2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74"/>
      <c r="U12" s="63"/>
      <c r="V12" s="63"/>
      <c r="W12" s="75"/>
      <c r="X12" s="95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7"/>
      <c r="AL12" s="26"/>
    </row>
    <row r="13" spans="1:38" ht="15.75" customHeight="1" x14ac:dyDescent="0.15">
      <c r="B13" s="20"/>
      <c r="C13" s="89"/>
      <c r="D13" s="90"/>
      <c r="E13" s="91"/>
      <c r="F13" s="2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73" t="s">
        <v>9</v>
      </c>
      <c r="U13" s="61"/>
      <c r="V13" s="61"/>
      <c r="W13" s="70"/>
      <c r="X13" s="98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100"/>
      <c r="AL13" s="12"/>
    </row>
    <row r="14" spans="1:38" ht="15.75" customHeight="1" x14ac:dyDescent="0.15">
      <c r="B14" s="27"/>
      <c r="C14" s="92"/>
      <c r="D14" s="93"/>
      <c r="E14" s="94"/>
      <c r="F14" s="2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74"/>
      <c r="U14" s="63"/>
      <c r="V14" s="63"/>
      <c r="W14" s="75"/>
      <c r="X14" s="95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7"/>
      <c r="AL14" s="12"/>
    </row>
    <row r="15" spans="1:38" ht="15.75" customHeight="1" x14ac:dyDescent="0.15">
      <c r="B15" s="60" t="s">
        <v>38</v>
      </c>
      <c r="C15" s="101"/>
      <c r="D15" s="101"/>
      <c r="E15" s="101"/>
      <c r="F15" s="28"/>
      <c r="G15" s="13" t="s">
        <v>10</v>
      </c>
      <c r="H15" s="13"/>
      <c r="I15" s="104"/>
      <c r="J15" s="104"/>
      <c r="K15" s="13" t="s">
        <v>1</v>
      </c>
      <c r="L15" s="104"/>
      <c r="M15" s="104"/>
      <c r="N15" s="13" t="s">
        <v>2</v>
      </c>
      <c r="O15" s="104"/>
      <c r="P15" s="104"/>
      <c r="Q15" s="13" t="s">
        <v>3</v>
      </c>
      <c r="R15" s="13" t="s">
        <v>13</v>
      </c>
      <c r="S15" s="13"/>
      <c r="T15" s="13" t="s">
        <v>11</v>
      </c>
      <c r="U15" s="13"/>
      <c r="V15" s="13"/>
      <c r="W15" s="13"/>
      <c r="X15" s="13"/>
      <c r="Y15" s="104"/>
      <c r="Z15" s="104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4"/>
      <c r="AL15" s="12"/>
    </row>
    <row r="16" spans="1:38" ht="15.75" customHeight="1" thickBot="1" x14ac:dyDescent="0.2">
      <c r="B16" s="102"/>
      <c r="C16" s="103"/>
      <c r="D16" s="103"/>
      <c r="E16" s="103"/>
      <c r="F16" s="21"/>
      <c r="G16" s="12" t="s">
        <v>12</v>
      </c>
      <c r="H16" s="12"/>
      <c r="I16" s="80"/>
      <c r="J16" s="80"/>
      <c r="K16" s="12" t="s">
        <v>1</v>
      </c>
      <c r="L16" s="80"/>
      <c r="M16" s="80"/>
      <c r="N16" s="12" t="s">
        <v>2</v>
      </c>
      <c r="O16" s="80"/>
      <c r="P16" s="80"/>
      <c r="Q16" s="12" t="s">
        <v>3</v>
      </c>
      <c r="R16" s="12" t="s">
        <v>13</v>
      </c>
      <c r="S16" s="12"/>
      <c r="T16" s="12" t="s">
        <v>11</v>
      </c>
      <c r="U16" s="12"/>
      <c r="V16" s="12"/>
      <c r="W16" s="12"/>
      <c r="X16" s="12"/>
      <c r="Y16" s="80"/>
      <c r="Z16" s="80"/>
      <c r="AA16" s="12"/>
      <c r="AB16" s="12"/>
      <c r="AC16" s="12" t="s">
        <v>13</v>
      </c>
      <c r="AD16" s="80"/>
      <c r="AE16" s="80"/>
      <c r="AF16" s="12" t="s">
        <v>43</v>
      </c>
      <c r="AG16" s="80"/>
      <c r="AH16" s="80"/>
      <c r="AI16" s="12"/>
      <c r="AJ16" s="12"/>
      <c r="AK16" s="29"/>
      <c r="AL16" s="12"/>
    </row>
    <row r="17" spans="2:38" ht="15.75" customHeight="1" x14ac:dyDescent="0.15">
      <c r="B17" s="105" t="s">
        <v>36</v>
      </c>
      <c r="C17" s="106"/>
      <c r="D17" s="106"/>
      <c r="E17" s="107"/>
      <c r="F17" s="34"/>
      <c r="G17" s="35" t="s">
        <v>48</v>
      </c>
      <c r="H17" s="35"/>
      <c r="I17" s="36"/>
      <c r="J17" s="36"/>
      <c r="K17" s="35"/>
      <c r="L17" s="36"/>
      <c r="M17" s="36"/>
      <c r="N17" s="35"/>
      <c r="O17" s="36"/>
      <c r="P17" s="36"/>
      <c r="Q17" s="35"/>
      <c r="R17" s="35"/>
      <c r="S17" s="35"/>
      <c r="T17" s="35"/>
      <c r="U17" s="35"/>
      <c r="V17" s="35"/>
      <c r="W17" s="35"/>
      <c r="X17" s="35"/>
      <c r="Y17" s="36"/>
      <c r="Z17" s="36"/>
      <c r="AA17" s="35"/>
      <c r="AB17" s="35"/>
      <c r="AC17" s="35"/>
      <c r="AD17" s="36"/>
      <c r="AE17" s="36"/>
      <c r="AF17" s="35"/>
      <c r="AG17" s="36"/>
      <c r="AH17" s="36"/>
      <c r="AI17" s="35"/>
      <c r="AJ17" s="35"/>
      <c r="AK17" s="37"/>
      <c r="AL17" s="12"/>
    </row>
    <row r="18" spans="2:38" ht="15.75" customHeight="1" x14ac:dyDescent="0.15">
      <c r="B18" s="108"/>
      <c r="C18" s="109"/>
      <c r="D18" s="109"/>
      <c r="E18" s="110"/>
      <c r="F18" s="111" t="s">
        <v>26</v>
      </c>
      <c r="G18" s="112"/>
      <c r="H18" s="112"/>
      <c r="I18" s="113"/>
      <c r="J18" s="114" t="s">
        <v>27</v>
      </c>
      <c r="K18" s="115"/>
      <c r="L18" s="115"/>
      <c r="M18" s="115"/>
      <c r="N18" s="115" t="s">
        <v>28</v>
      </c>
      <c r="O18" s="115"/>
      <c r="P18" s="115"/>
      <c r="Q18" s="115"/>
      <c r="R18" s="115" t="s">
        <v>29</v>
      </c>
      <c r="S18" s="115"/>
      <c r="T18" s="115"/>
      <c r="U18" s="115"/>
      <c r="V18" s="115" t="s">
        <v>30</v>
      </c>
      <c r="W18" s="115"/>
      <c r="X18" s="115"/>
      <c r="Y18" s="115"/>
      <c r="Z18" s="115" t="s">
        <v>31</v>
      </c>
      <c r="AA18" s="115"/>
      <c r="AB18" s="115"/>
      <c r="AC18" s="115"/>
      <c r="AD18" s="115" t="s">
        <v>32</v>
      </c>
      <c r="AE18" s="115"/>
      <c r="AF18" s="115"/>
      <c r="AG18" s="115"/>
      <c r="AH18" s="115" t="s">
        <v>33</v>
      </c>
      <c r="AI18" s="115"/>
      <c r="AJ18" s="115"/>
      <c r="AK18" s="116"/>
      <c r="AL18" s="12"/>
    </row>
    <row r="19" spans="2:38" ht="15.75" customHeight="1" x14ac:dyDescent="0.15">
      <c r="B19" s="117">
        <v>101</v>
      </c>
      <c r="C19" s="118"/>
      <c r="D19" s="118"/>
      <c r="E19" s="119"/>
      <c r="F19" s="120" t="s">
        <v>17</v>
      </c>
      <c r="G19" s="81"/>
      <c r="H19" s="81"/>
      <c r="I19" s="121"/>
      <c r="J19" s="81"/>
      <c r="K19" s="81"/>
      <c r="L19" s="81"/>
      <c r="M19" s="122"/>
      <c r="N19" s="123"/>
      <c r="O19" s="81"/>
      <c r="P19" s="81"/>
      <c r="Q19" s="122"/>
      <c r="R19" s="123"/>
      <c r="S19" s="81"/>
      <c r="T19" s="81"/>
      <c r="U19" s="122"/>
      <c r="V19" s="123"/>
      <c r="W19" s="81"/>
      <c r="X19" s="81"/>
      <c r="Y19" s="122"/>
      <c r="Z19" s="123"/>
      <c r="AA19" s="81"/>
      <c r="AB19" s="81"/>
      <c r="AC19" s="122"/>
      <c r="AD19" s="123"/>
      <c r="AE19" s="81"/>
      <c r="AF19" s="81"/>
      <c r="AG19" s="122"/>
      <c r="AH19" s="123"/>
      <c r="AI19" s="81"/>
      <c r="AJ19" s="81"/>
      <c r="AK19" s="124"/>
      <c r="AL19" s="12"/>
    </row>
    <row r="20" spans="2:38" ht="15.75" customHeight="1" x14ac:dyDescent="0.15">
      <c r="B20" s="125">
        <v>102</v>
      </c>
      <c r="C20" s="126"/>
      <c r="D20" s="126"/>
      <c r="E20" s="127"/>
      <c r="F20" s="128" t="s">
        <v>17</v>
      </c>
      <c r="G20" s="129"/>
      <c r="H20" s="129"/>
      <c r="I20" s="130"/>
      <c r="J20" s="129"/>
      <c r="K20" s="129"/>
      <c r="L20" s="129"/>
      <c r="M20" s="131"/>
      <c r="N20" s="132"/>
      <c r="O20" s="129"/>
      <c r="P20" s="129"/>
      <c r="Q20" s="131"/>
      <c r="R20" s="132"/>
      <c r="S20" s="129"/>
      <c r="T20" s="129"/>
      <c r="U20" s="131"/>
      <c r="V20" s="132"/>
      <c r="W20" s="129"/>
      <c r="X20" s="129"/>
      <c r="Y20" s="131"/>
      <c r="Z20" s="132"/>
      <c r="AA20" s="129"/>
      <c r="AB20" s="129"/>
      <c r="AC20" s="131"/>
      <c r="AD20" s="132"/>
      <c r="AE20" s="129"/>
      <c r="AF20" s="129"/>
      <c r="AG20" s="131"/>
      <c r="AH20" s="132"/>
      <c r="AI20" s="129"/>
      <c r="AJ20" s="129"/>
      <c r="AK20" s="133"/>
      <c r="AL20" s="12"/>
    </row>
    <row r="21" spans="2:38" ht="15.75" customHeight="1" x14ac:dyDescent="0.15">
      <c r="B21" s="125">
        <v>103</v>
      </c>
      <c r="C21" s="126"/>
      <c r="D21" s="126"/>
      <c r="E21" s="127"/>
      <c r="F21" s="128" t="s">
        <v>17</v>
      </c>
      <c r="G21" s="129"/>
      <c r="H21" s="129"/>
      <c r="I21" s="130"/>
      <c r="J21" s="129"/>
      <c r="K21" s="129"/>
      <c r="L21" s="129"/>
      <c r="M21" s="131"/>
      <c r="N21" s="132"/>
      <c r="O21" s="129"/>
      <c r="P21" s="129"/>
      <c r="Q21" s="131"/>
      <c r="R21" s="132"/>
      <c r="S21" s="129"/>
      <c r="T21" s="129"/>
      <c r="U21" s="131"/>
      <c r="V21" s="132"/>
      <c r="W21" s="129"/>
      <c r="X21" s="129"/>
      <c r="Y21" s="131"/>
      <c r="Z21" s="132"/>
      <c r="AA21" s="129"/>
      <c r="AB21" s="129"/>
      <c r="AC21" s="131"/>
      <c r="AD21" s="132"/>
      <c r="AE21" s="129"/>
      <c r="AF21" s="129"/>
      <c r="AG21" s="131"/>
      <c r="AH21" s="132"/>
      <c r="AI21" s="129"/>
      <c r="AJ21" s="129"/>
      <c r="AK21" s="133"/>
      <c r="AL21" s="12"/>
    </row>
    <row r="22" spans="2:38" ht="15.75" customHeight="1" x14ac:dyDescent="0.15">
      <c r="B22" s="125">
        <v>104</v>
      </c>
      <c r="C22" s="126"/>
      <c r="D22" s="126"/>
      <c r="E22" s="127"/>
      <c r="F22" s="128" t="s">
        <v>17</v>
      </c>
      <c r="G22" s="129"/>
      <c r="H22" s="129"/>
      <c r="I22" s="130"/>
      <c r="J22" s="129"/>
      <c r="K22" s="129"/>
      <c r="L22" s="129"/>
      <c r="M22" s="131"/>
      <c r="N22" s="132"/>
      <c r="O22" s="129"/>
      <c r="P22" s="129"/>
      <c r="Q22" s="131"/>
      <c r="R22" s="132"/>
      <c r="S22" s="129"/>
      <c r="T22" s="129"/>
      <c r="U22" s="131"/>
      <c r="V22" s="132"/>
      <c r="W22" s="129"/>
      <c r="X22" s="129"/>
      <c r="Y22" s="131"/>
      <c r="Z22" s="132"/>
      <c r="AA22" s="129"/>
      <c r="AB22" s="129"/>
      <c r="AC22" s="131"/>
      <c r="AD22" s="132"/>
      <c r="AE22" s="129"/>
      <c r="AF22" s="129"/>
      <c r="AG22" s="131"/>
      <c r="AH22" s="132"/>
      <c r="AI22" s="129"/>
      <c r="AJ22" s="129"/>
      <c r="AK22" s="133"/>
      <c r="AL22" s="12"/>
    </row>
    <row r="23" spans="2:38" ht="15.75" customHeight="1" x14ac:dyDescent="0.15">
      <c r="B23" s="125">
        <v>105</v>
      </c>
      <c r="C23" s="126"/>
      <c r="D23" s="126"/>
      <c r="E23" s="127"/>
      <c r="F23" s="128" t="s">
        <v>17</v>
      </c>
      <c r="G23" s="129"/>
      <c r="H23" s="129"/>
      <c r="I23" s="130"/>
      <c r="J23" s="129"/>
      <c r="K23" s="129"/>
      <c r="L23" s="129"/>
      <c r="M23" s="131"/>
      <c r="N23" s="132"/>
      <c r="O23" s="129"/>
      <c r="P23" s="129"/>
      <c r="Q23" s="131"/>
      <c r="R23" s="132"/>
      <c r="S23" s="129"/>
      <c r="T23" s="129"/>
      <c r="U23" s="131"/>
      <c r="V23" s="132"/>
      <c r="W23" s="129"/>
      <c r="X23" s="129"/>
      <c r="Y23" s="131"/>
      <c r="Z23" s="132"/>
      <c r="AA23" s="129"/>
      <c r="AB23" s="129"/>
      <c r="AC23" s="131"/>
      <c r="AD23" s="132"/>
      <c r="AE23" s="129"/>
      <c r="AF23" s="129"/>
      <c r="AG23" s="131"/>
      <c r="AH23" s="132"/>
      <c r="AI23" s="129"/>
      <c r="AJ23" s="129"/>
      <c r="AK23" s="133"/>
      <c r="AL23" s="12"/>
    </row>
    <row r="24" spans="2:38" ht="15.75" customHeight="1" x14ac:dyDescent="0.15">
      <c r="B24" s="125">
        <v>106</v>
      </c>
      <c r="C24" s="126"/>
      <c r="D24" s="126"/>
      <c r="E24" s="127"/>
      <c r="F24" s="128" t="s">
        <v>17</v>
      </c>
      <c r="G24" s="129"/>
      <c r="H24" s="129"/>
      <c r="I24" s="130"/>
      <c r="J24" s="129"/>
      <c r="K24" s="129"/>
      <c r="L24" s="129"/>
      <c r="M24" s="131"/>
      <c r="N24" s="132"/>
      <c r="O24" s="129"/>
      <c r="P24" s="129"/>
      <c r="Q24" s="131"/>
      <c r="R24" s="132"/>
      <c r="S24" s="129"/>
      <c r="T24" s="129"/>
      <c r="U24" s="131"/>
      <c r="V24" s="132"/>
      <c r="W24" s="129"/>
      <c r="X24" s="129"/>
      <c r="Y24" s="131"/>
      <c r="Z24" s="132"/>
      <c r="AA24" s="129"/>
      <c r="AB24" s="129"/>
      <c r="AC24" s="131"/>
      <c r="AD24" s="132"/>
      <c r="AE24" s="129"/>
      <c r="AF24" s="129"/>
      <c r="AG24" s="131"/>
      <c r="AH24" s="132"/>
      <c r="AI24" s="129"/>
      <c r="AJ24" s="129"/>
      <c r="AK24" s="133"/>
      <c r="AL24" s="12"/>
    </row>
    <row r="25" spans="2:38" ht="15.75" customHeight="1" x14ac:dyDescent="0.15">
      <c r="B25" s="125">
        <v>107</v>
      </c>
      <c r="C25" s="126"/>
      <c r="D25" s="126"/>
      <c r="E25" s="127"/>
      <c r="F25" s="128" t="s">
        <v>17</v>
      </c>
      <c r="G25" s="129"/>
      <c r="H25" s="129"/>
      <c r="I25" s="130"/>
      <c r="J25" s="129"/>
      <c r="K25" s="129"/>
      <c r="L25" s="129"/>
      <c r="M25" s="131"/>
      <c r="N25" s="132"/>
      <c r="O25" s="129"/>
      <c r="P25" s="129"/>
      <c r="Q25" s="131"/>
      <c r="R25" s="132"/>
      <c r="S25" s="129"/>
      <c r="T25" s="129"/>
      <c r="U25" s="131"/>
      <c r="V25" s="132"/>
      <c r="W25" s="129"/>
      <c r="X25" s="129"/>
      <c r="Y25" s="131"/>
      <c r="Z25" s="132"/>
      <c r="AA25" s="129"/>
      <c r="AB25" s="129"/>
      <c r="AC25" s="131"/>
      <c r="AD25" s="132"/>
      <c r="AE25" s="129"/>
      <c r="AF25" s="129"/>
      <c r="AG25" s="131"/>
      <c r="AH25" s="132"/>
      <c r="AI25" s="129"/>
      <c r="AJ25" s="129"/>
      <c r="AK25" s="133"/>
      <c r="AL25" s="12"/>
    </row>
    <row r="26" spans="2:38" ht="15.75" customHeight="1" x14ac:dyDescent="0.15">
      <c r="B26" s="125">
        <v>108</v>
      </c>
      <c r="C26" s="126"/>
      <c r="D26" s="126"/>
      <c r="E26" s="127"/>
      <c r="F26" s="128" t="s">
        <v>17</v>
      </c>
      <c r="G26" s="129"/>
      <c r="H26" s="129"/>
      <c r="I26" s="130"/>
      <c r="J26" s="129"/>
      <c r="K26" s="129"/>
      <c r="L26" s="129"/>
      <c r="M26" s="131"/>
      <c r="N26" s="132"/>
      <c r="O26" s="129"/>
      <c r="P26" s="129"/>
      <c r="Q26" s="131"/>
      <c r="R26" s="132"/>
      <c r="S26" s="129"/>
      <c r="T26" s="129"/>
      <c r="U26" s="131"/>
      <c r="V26" s="132"/>
      <c r="W26" s="129"/>
      <c r="X26" s="129"/>
      <c r="Y26" s="131"/>
      <c r="Z26" s="132"/>
      <c r="AA26" s="129"/>
      <c r="AB26" s="129"/>
      <c r="AC26" s="131"/>
      <c r="AD26" s="132"/>
      <c r="AE26" s="129"/>
      <c r="AF26" s="129"/>
      <c r="AG26" s="131"/>
      <c r="AH26" s="132"/>
      <c r="AI26" s="129"/>
      <c r="AJ26" s="129"/>
      <c r="AK26" s="133"/>
      <c r="AL26" s="12"/>
    </row>
    <row r="27" spans="2:38" ht="15.75" customHeight="1" x14ac:dyDescent="0.15">
      <c r="B27" s="60">
        <v>109</v>
      </c>
      <c r="C27" s="101"/>
      <c r="D27" s="101"/>
      <c r="E27" s="134"/>
      <c r="F27" s="128" t="s">
        <v>17</v>
      </c>
      <c r="G27" s="129"/>
      <c r="H27" s="129"/>
      <c r="I27" s="130"/>
      <c r="J27" s="129"/>
      <c r="K27" s="129"/>
      <c r="L27" s="129"/>
      <c r="M27" s="131"/>
      <c r="N27" s="132"/>
      <c r="O27" s="129"/>
      <c r="P27" s="129"/>
      <c r="Q27" s="131"/>
      <c r="R27" s="132"/>
      <c r="S27" s="129"/>
      <c r="T27" s="129"/>
      <c r="U27" s="131"/>
      <c r="V27" s="132"/>
      <c r="W27" s="129"/>
      <c r="X27" s="129"/>
      <c r="Y27" s="131"/>
      <c r="Z27" s="132"/>
      <c r="AA27" s="129"/>
      <c r="AB27" s="129"/>
      <c r="AC27" s="131"/>
      <c r="AD27" s="132"/>
      <c r="AE27" s="129"/>
      <c r="AF27" s="129"/>
      <c r="AG27" s="131"/>
      <c r="AH27" s="132"/>
      <c r="AI27" s="129"/>
      <c r="AJ27" s="129"/>
      <c r="AK27" s="133"/>
      <c r="AL27" s="12"/>
    </row>
    <row r="28" spans="2:38" ht="15.75" customHeight="1" x14ac:dyDescent="0.15">
      <c r="B28" s="60" t="s">
        <v>20</v>
      </c>
      <c r="C28" s="101"/>
      <c r="D28" s="101"/>
      <c r="E28" s="134"/>
      <c r="F28" s="135" t="s">
        <v>17</v>
      </c>
      <c r="G28" s="104"/>
      <c r="H28" s="104"/>
      <c r="I28" s="136"/>
      <c r="J28" s="104"/>
      <c r="K28" s="104"/>
      <c r="L28" s="104"/>
      <c r="M28" s="137"/>
      <c r="N28" s="138"/>
      <c r="O28" s="104"/>
      <c r="P28" s="104"/>
      <c r="Q28" s="137"/>
      <c r="R28" s="138"/>
      <c r="S28" s="104"/>
      <c r="T28" s="104"/>
      <c r="U28" s="137"/>
      <c r="V28" s="138"/>
      <c r="W28" s="104"/>
      <c r="X28" s="104"/>
      <c r="Y28" s="137"/>
      <c r="Z28" s="138"/>
      <c r="AA28" s="104"/>
      <c r="AB28" s="104"/>
      <c r="AC28" s="137"/>
      <c r="AD28" s="138"/>
      <c r="AE28" s="104"/>
      <c r="AF28" s="104"/>
      <c r="AG28" s="137"/>
      <c r="AH28" s="138"/>
      <c r="AI28" s="104"/>
      <c r="AJ28" s="104"/>
      <c r="AK28" s="139"/>
      <c r="AL28" s="12"/>
    </row>
    <row r="29" spans="2:38" ht="15.75" customHeight="1" x14ac:dyDescent="0.15">
      <c r="B29" s="140" t="s">
        <v>19</v>
      </c>
      <c r="C29" s="141"/>
      <c r="D29" s="141"/>
      <c r="E29" s="142"/>
      <c r="F29" s="151" t="s">
        <v>60</v>
      </c>
      <c r="G29" s="152"/>
      <c r="H29" s="152"/>
      <c r="I29" s="153"/>
      <c r="J29" s="154">
        <v>660</v>
      </c>
      <c r="K29" s="154"/>
      <c r="L29" s="154"/>
      <c r="M29" s="155"/>
      <c r="N29" s="156">
        <v>990</v>
      </c>
      <c r="O29" s="154"/>
      <c r="P29" s="154"/>
      <c r="Q29" s="155"/>
      <c r="R29" s="156">
        <v>1320</v>
      </c>
      <c r="S29" s="154"/>
      <c r="T29" s="154"/>
      <c r="U29" s="155"/>
      <c r="V29" s="156">
        <v>1650</v>
      </c>
      <c r="W29" s="154"/>
      <c r="X29" s="154"/>
      <c r="Y29" s="155"/>
      <c r="Z29" s="156">
        <v>1980</v>
      </c>
      <c r="AA29" s="154"/>
      <c r="AB29" s="154"/>
      <c r="AC29" s="155"/>
      <c r="AD29" s="156">
        <v>2310</v>
      </c>
      <c r="AE29" s="154"/>
      <c r="AF29" s="154"/>
      <c r="AG29" s="155"/>
      <c r="AH29" s="156">
        <v>2640</v>
      </c>
      <c r="AI29" s="154"/>
      <c r="AJ29" s="154"/>
      <c r="AK29" s="157"/>
      <c r="AL29" s="12"/>
    </row>
    <row r="30" spans="2:38" ht="15.75" customHeight="1" x14ac:dyDescent="0.15">
      <c r="B30" s="143"/>
      <c r="C30" s="144"/>
      <c r="D30" s="144"/>
      <c r="E30" s="145"/>
      <c r="F30" s="163" t="s">
        <v>59</v>
      </c>
      <c r="G30" s="164"/>
      <c r="H30" s="164"/>
      <c r="I30" s="165"/>
      <c r="J30" s="166">
        <f>SUM(J19:M28)*660</f>
        <v>0</v>
      </c>
      <c r="K30" s="166"/>
      <c r="L30" s="166"/>
      <c r="M30" s="167"/>
      <c r="N30" s="166">
        <f>SUM(N19:Q28)*990</f>
        <v>0</v>
      </c>
      <c r="O30" s="166"/>
      <c r="P30" s="166"/>
      <c r="Q30" s="167"/>
      <c r="R30" s="166">
        <f>SUM(R19:U28)*1320</f>
        <v>0</v>
      </c>
      <c r="S30" s="166"/>
      <c r="T30" s="166"/>
      <c r="U30" s="167"/>
      <c r="V30" s="166">
        <f>SUM(V19:Y28)*1650</f>
        <v>0</v>
      </c>
      <c r="W30" s="166"/>
      <c r="X30" s="166"/>
      <c r="Y30" s="167"/>
      <c r="Z30" s="166">
        <f>SUM(Z19:AC28)*2090</f>
        <v>0</v>
      </c>
      <c r="AA30" s="166"/>
      <c r="AB30" s="166"/>
      <c r="AC30" s="167"/>
      <c r="AD30" s="166">
        <f>SUM(AD19:AG28)*2420</f>
        <v>0</v>
      </c>
      <c r="AE30" s="166"/>
      <c r="AF30" s="166"/>
      <c r="AG30" s="167"/>
      <c r="AH30" s="177">
        <f>SUM(AH19:AK28)*2750</f>
        <v>0</v>
      </c>
      <c r="AI30" s="166"/>
      <c r="AJ30" s="166"/>
      <c r="AK30" s="178"/>
      <c r="AL30" s="12"/>
    </row>
    <row r="31" spans="2:38" ht="15.75" customHeight="1" x14ac:dyDescent="0.15">
      <c r="B31" s="146"/>
      <c r="C31" s="147"/>
      <c r="D31" s="147"/>
      <c r="E31" s="148"/>
      <c r="F31" s="183" t="s">
        <v>61</v>
      </c>
      <c r="G31" s="184"/>
      <c r="H31" s="184"/>
      <c r="I31" s="185"/>
      <c r="J31" s="186">
        <v>330</v>
      </c>
      <c r="K31" s="186"/>
      <c r="L31" s="186"/>
      <c r="M31" s="187"/>
      <c r="N31" s="186">
        <v>330</v>
      </c>
      <c r="O31" s="186"/>
      <c r="P31" s="186"/>
      <c r="Q31" s="187"/>
      <c r="R31" s="186">
        <v>330</v>
      </c>
      <c r="S31" s="186"/>
      <c r="T31" s="186"/>
      <c r="U31" s="187"/>
      <c r="V31" s="186">
        <v>330</v>
      </c>
      <c r="W31" s="186"/>
      <c r="X31" s="186"/>
      <c r="Y31" s="187"/>
      <c r="Z31" s="186">
        <v>330</v>
      </c>
      <c r="AA31" s="186"/>
      <c r="AB31" s="186"/>
      <c r="AC31" s="187"/>
      <c r="AD31" s="186">
        <v>330</v>
      </c>
      <c r="AE31" s="186"/>
      <c r="AF31" s="186"/>
      <c r="AG31" s="187"/>
      <c r="AH31" s="186">
        <v>330</v>
      </c>
      <c r="AI31" s="186"/>
      <c r="AJ31" s="186"/>
      <c r="AK31" s="200"/>
      <c r="AL31" s="12"/>
    </row>
    <row r="32" spans="2:38" ht="15.75" customHeight="1" thickBot="1" x14ac:dyDescent="0.2">
      <c r="B32" s="146"/>
      <c r="C32" s="147"/>
      <c r="D32" s="147"/>
      <c r="E32" s="148"/>
      <c r="F32" s="168" t="s">
        <v>62</v>
      </c>
      <c r="G32" s="169"/>
      <c r="H32" s="169"/>
      <c r="I32" s="170"/>
      <c r="J32" s="171">
        <f>COUNT(J19:M28)*330</f>
        <v>0</v>
      </c>
      <c r="K32" s="171"/>
      <c r="L32" s="171"/>
      <c r="M32" s="172"/>
      <c r="N32" s="171">
        <f>COUNT(N19:Q28)*330</f>
        <v>0</v>
      </c>
      <c r="O32" s="171"/>
      <c r="P32" s="171"/>
      <c r="Q32" s="172"/>
      <c r="R32" s="171">
        <f>COUNT(R19:U28)*330</f>
        <v>0</v>
      </c>
      <c r="S32" s="171"/>
      <c r="T32" s="171"/>
      <c r="U32" s="172"/>
      <c r="V32" s="171">
        <f>COUNT(V19:Y28)*330</f>
        <v>0</v>
      </c>
      <c r="W32" s="171"/>
      <c r="X32" s="171"/>
      <c r="Y32" s="172"/>
      <c r="Z32" s="171">
        <f>COUNT(Z19:AC28)*330</f>
        <v>0</v>
      </c>
      <c r="AA32" s="171"/>
      <c r="AB32" s="171"/>
      <c r="AC32" s="172"/>
      <c r="AD32" s="171">
        <f>COUNT(AD19:AG28)*330</f>
        <v>0</v>
      </c>
      <c r="AE32" s="171"/>
      <c r="AF32" s="171"/>
      <c r="AG32" s="172"/>
      <c r="AH32" s="197">
        <f>COUNT(AH19:AK28)*330</f>
        <v>0</v>
      </c>
      <c r="AI32" s="198"/>
      <c r="AJ32" s="198"/>
      <c r="AK32" s="199"/>
      <c r="AL32" s="12"/>
    </row>
    <row r="33" spans="2:39" ht="15.75" customHeight="1" thickBot="1" x14ac:dyDescent="0.2">
      <c r="B33" s="149"/>
      <c r="C33" s="150"/>
      <c r="D33" s="150"/>
      <c r="E33" s="150"/>
      <c r="F33" s="179" t="s">
        <v>18</v>
      </c>
      <c r="G33" s="180"/>
      <c r="H33" s="180"/>
      <c r="I33" s="181"/>
      <c r="J33" s="158">
        <f>J30+J32</f>
        <v>0</v>
      </c>
      <c r="K33" s="159"/>
      <c r="L33" s="159"/>
      <c r="M33" s="160"/>
      <c r="N33" s="158">
        <f>N30+N32</f>
        <v>0</v>
      </c>
      <c r="O33" s="159"/>
      <c r="P33" s="159"/>
      <c r="Q33" s="160"/>
      <c r="R33" s="158">
        <f>R30+R32</f>
        <v>0</v>
      </c>
      <c r="S33" s="159"/>
      <c r="T33" s="159"/>
      <c r="U33" s="160"/>
      <c r="V33" s="158">
        <f>V30+V32</f>
        <v>0</v>
      </c>
      <c r="W33" s="159"/>
      <c r="X33" s="159"/>
      <c r="Y33" s="160"/>
      <c r="Z33" s="158">
        <f>Z30+Z32</f>
        <v>0</v>
      </c>
      <c r="AA33" s="159"/>
      <c r="AB33" s="159"/>
      <c r="AC33" s="160"/>
      <c r="AD33" s="158">
        <f>AD30+AD32</f>
        <v>0</v>
      </c>
      <c r="AE33" s="159"/>
      <c r="AF33" s="159"/>
      <c r="AG33" s="160"/>
      <c r="AH33" s="161">
        <f>AH30+AH32</f>
        <v>0</v>
      </c>
      <c r="AI33" s="159"/>
      <c r="AJ33" s="159"/>
      <c r="AK33" s="162"/>
      <c r="AL33" s="12"/>
    </row>
    <row r="34" spans="2:39" ht="15.75" customHeight="1" x14ac:dyDescent="0.15">
      <c r="B34" s="188" t="s">
        <v>14</v>
      </c>
      <c r="C34" s="189"/>
      <c r="D34" s="189"/>
      <c r="E34" s="189"/>
      <c r="F34" s="46"/>
      <c r="G34" s="10" t="s">
        <v>63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1"/>
      <c r="AL34" s="12"/>
    </row>
    <row r="35" spans="2:39" ht="15.75" customHeight="1" x14ac:dyDescent="0.15">
      <c r="B35" s="190"/>
      <c r="C35" s="191"/>
      <c r="D35" s="191"/>
      <c r="E35" s="191"/>
      <c r="F35" s="47"/>
      <c r="G35" s="12" t="s">
        <v>58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29"/>
      <c r="AL35" s="12"/>
    </row>
    <row r="36" spans="2:39" ht="15.75" customHeight="1" x14ac:dyDescent="0.15">
      <c r="B36" s="190"/>
      <c r="C36" s="191"/>
      <c r="D36" s="191"/>
      <c r="E36" s="191"/>
      <c r="F36" s="47"/>
      <c r="G36" s="53" t="s">
        <v>4</v>
      </c>
      <c r="H36" s="53" t="s">
        <v>64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4"/>
      <c r="AL36" s="53"/>
      <c r="AM36" s="55"/>
    </row>
    <row r="37" spans="2:39" ht="15.75" customHeight="1" x14ac:dyDescent="0.15">
      <c r="B37" s="188" t="s">
        <v>50</v>
      </c>
      <c r="C37" s="189"/>
      <c r="D37" s="189"/>
      <c r="E37" s="192"/>
      <c r="F37" s="48"/>
      <c r="G37" s="33" t="s">
        <v>51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40"/>
      <c r="AL37" s="12"/>
    </row>
    <row r="38" spans="2:39" ht="15.75" customHeight="1" x14ac:dyDescent="0.15">
      <c r="B38" s="190"/>
      <c r="C38" s="191"/>
      <c r="D38" s="191"/>
      <c r="E38" s="193"/>
      <c r="F38" s="49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29"/>
      <c r="AL38" s="12"/>
    </row>
    <row r="39" spans="2:39" ht="15.75" customHeight="1" x14ac:dyDescent="0.15">
      <c r="B39" s="190"/>
      <c r="C39" s="191"/>
      <c r="D39" s="191"/>
      <c r="E39" s="193"/>
      <c r="F39" s="50"/>
      <c r="G39" s="51"/>
      <c r="H39" s="51" t="s">
        <v>15</v>
      </c>
      <c r="I39" s="51"/>
      <c r="J39" s="51"/>
      <c r="K39" s="51" t="s">
        <v>16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12"/>
    </row>
    <row r="40" spans="2:39" ht="15.75" customHeight="1" x14ac:dyDescent="0.15">
      <c r="B40" s="188" t="s">
        <v>52</v>
      </c>
      <c r="C40" s="189"/>
      <c r="D40" s="189"/>
      <c r="E40" s="192"/>
      <c r="F40" s="39"/>
      <c r="G40" s="33" t="s">
        <v>55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40"/>
      <c r="AL40" s="12"/>
    </row>
    <row r="41" spans="2:39" ht="15.75" customHeight="1" thickBot="1" x14ac:dyDescent="0.2">
      <c r="B41" s="194"/>
      <c r="C41" s="195"/>
      <c r="D41" s="195"/>
      <c r="E41" s="196"/>
      <c r="F41" s="38"/>
      <c r="G41" s="30" t="s">
        <v>57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1"/>
      <c r="AL41" s="12"/>
    </row>
    <row r="42" spans="2:39" ht="15.75" customHeight="1" x14ac:dyDescent="0.15">
      <c r="C42" s="32" t="s">
        <v>4</v>
      </c>
      <c r="D42" s="32" t="s">
        <v>65</v>
      </c>
      <c r="E42" s="32"/>
      <c r="AL42" s="12"/>
    </row>
    <row r="43" spans="2:39" ht="15.75" customHeight="1" x14ac:dyDescent="0.15">
      <c r="C43" s="32" t="s">
        <v>4</v>
      </c>
      <c r="D43" s="32" t="s">
        <v>46</v>
      </c>
      <c r="E43" s="32"/>
      <c r="AL43" s="12"/>
    </row>
    <row r="44" spans="2:39" ht="15.75" customHeight="1" x14ac:dyDescent="0.15">
      <c r="C44" s="32" t="s">
        <v>4</v>
      </c>
      <c r="D44" s="41" t="s">
        <v>47</v>
      </c>
      <c r="E44" s="41"/>
      <c r="F44" s="43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AL44" s="12"/>
    </row>
    <row r="45" spans="2:39" ht="15.75" customHeight="1" x14ac:dyDescent="0.15">
      <c r="C45" s="12"/>
      <c r="U45" s="32" t="s">
        <v>34</v>
      </c>
      <c r="V45" s="42"/>
    </row>
    <row r="46" spans="2:39" ht="15.75" customHeight="1" x14ac:dyDescent="0.15">
      <c r="B46" s="2" t="s">
        <v>39</v>
      </c>
      <c r="U46" s="32"/>
      <c r="V46" s="42" t="s">
        <v>35</v>
      </c>
    </row>
    <row r="47" spans="2:39" ht="15.75" customHeight="1" x14ac:dyDescent="0.15">
      <c r="B47" s="173" t="s">
        <v>24</v>
      </c>
      <c r="C47" s="173"/>
      <c r="D47" s="173"/>
      <c r="E47" s="173"/>
      <c r="F47" s="174" t="s">
        <v>25</v>
      </c>
      <c r="G47" s="175"/>
      <c r="H47" s="175"/>
      <c r="I47" s="176"/>
      <c r="J47" s="173" t="s">
        <v>45</v>
      </c>
      <c r="K47" s="173"/>
      <c r="L47" s="173"/>
      <c r="M47" s="173"/>
      <c r="N47" s="174" t="s">
        <v>44</v>
      </c>
      <c r="O47" s="175"/>
      <c r="P47" s="175"/>
      <c r="Q47" s="176"/>
    </row>
    <row r="48" spans="2:39" ht="15.75" customHeight="1" x14ac:dyDescent="0.15"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2:38" ht="15.75" customHeight="1" x14ac:dyDescent="0.15"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7"/>
    </row>
    <row r="50" spans="2:38" ht="15.75" customHeight="1" x14ac:dyDescent="0.15"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2"/>
      <c r="U50" s="41" t="s">
        <v>56</v>
      </c>
    </row>
    <row r="51" spans="2:38" ht="15.75" customHeight="1" x14ac:dyDescent="0.15">
      <c r="AL51" s="12"/>
    </row>
  </sheetData>
  <protectedRanges>
    <protectedRange password="DC22" sqref="B29:AK33" name="範囲1"/>
  </protectedRanges>
  <mergeCells count="181">
    <mergeCell ref="AD32:AG32"/>
    <mergeCell ref="AH32:AK32"/>
    <mergeCell ref="R31:U31"/>
    <mergeCell ref="V31:Y31"/>
    <mergeCell ref="Z31:AC31"/>
    <mergeCell ref="AD31:AG31"/>
    <mergeCell ref="AH31:AK31"/>
    <mergeCell ref="N32:Q32"/>
    <mergeCell ref="R32:U32"/>
    <mergeCell ref="V32:Y32"/>
    <mergeCell ref="N47:Q47"/>
    <mergeCell ref="Z32:AC32"/>
    <mergeCell ref="Z33:AC33"/>
    <mergeCell ref="B48:E50"/>
    <mergeCell ref="F48:I50"/>
    <mergeCell ref="J48:M50"/>
    <mergeCell ref="N48:Q50"/>
    <mergeCell ref="F31:I31"/>
    <mergeCell ref="J31:M31"/>
    <mergeCell ref="N31:Q31"/>
    <mergeCell ref="B34:E36"/>
    <mergeCell ref="B37:E39"/>
    <mergeCell ref="B40:E41"/>
    <mergeCell ref="B47:E47"/>
    <mergeCell ref="F47:I47"/>
    <mergeCell ref="J47:M47"/>
    <mergeCell ref="AD30:AG30"/>
    <mergeCell ref="AH30:AK30"/>
    <mergeCell ref="F33:I33"/>
    <mergeCell ref="J33:M33"/>
    <mergeCell ref="N33:Q33"/>
    <mergeCell ref="R33:U33"/>
    <mergeCell ref="V33:Y33"/>
    <mergeCell ref="AD33:AG33"/>
    <mergeCell ref="AH33:AK33"/>
    <mergeCell ref="F30:I30"/>
    <mergeCell ref="J30:M30"/>
    <mergeCell ref="N30:Q30"/>
    <mergeCell ref="R30:U30"/>
    <mergeCell ref="V30:Y30"/>
    <mergeCell ref="Z30:AC30"/>
    <mergeCell ref="F32:I32"/>
    <mergeCell ref="J32:M32"/>
    <mergeCell ref="AH28:AK28"/>
    <mergeCell ref="B29:E33"/>
    <mergeCell ref="F29:I29"/>
    <mergeCell ref="J29:M29"/>
    <mergeCell ref="N29:Q29"/>
    <mergeCell ref="R29:U29"/>
    <mergeCell ref="V29:Y29"/>
    <mergeCell ref="Z29:AC29"/>
    <mergeCell ref="AD29:AG29"/>
    <mergeCell ref="AH29:AK29"/>
    <mergeCell ref="AD27:AG27"/>
    <mergeCell ref="AH27:AK27"/>
    <mergeCell ref="B28:E28"/>
    <mergeCell ref="F28:I28"/>
    <mergeCell ref="J28:M28"/>
    <mergeCell ref="N28:Q28"/>
    <mergeCell ref="R28:U28"/>
    <mergeCell ref="V28:Y28"/>
    <mergeCell ref="Z28:AC28"/>
    <mergeCell ref="AD28:AG28"/>
    <mergeCell ref="Z26:AC26"/>
    <mergeCell ref="AD26:AG26"/>
    <mergeCell ref="AH26:AK26"/>
    <mergeCell ref="B27:E27"/>
    <mergeCell ref="F27:I27"/>
    <mergeCell ref="J27:M27"/>
    <mergeCell ref="N27:Q27"/>
    <mergeCell ref="R27:U27"/>
    <mergeCell ref="V27:Y27"/>
    <mergeCell ref="Z27:AC27"/>
    <mergeCell ref="B26:E26"/>
    <mergeCell ref="F26:I26"/>
    <mergeCell ref="J26:M26"/>
    <mergeCell ref="N26:Q26"/>
    <mergeCell ref="R26:U26"/>
    <mergeCell ref="V26:Y26"/>
    <mergeCell ref="AH24:AK24"/>
    <mergeCell ref="B25:E25"/>
    <mergeCell ref="F25:I25"/>
    <mergeCell ref="J25:M25"/>
    <mergeCell ref="N25:Q25"/>
    <mergeCell ref="R25:U25"/>
    <mergeCell ref="V25:Y25"/>
    <mergeCell ref="Z25:AC25"/>
    <mergeCell ref="AD25:AG25"/>
    <mergeCell ref="AH25:AK25"/>
    <mergeCell ref="AD23:AG23"/>
    <mergeCell ref="AH23:AK23"/>
    <mergeCell ref="B24:E24"/>
    <mergeCell ref="F24:I24"/>
    <mergeCell ref="J24:M24"/>
    <mergeCell ref="N24:Q24"/>
    <mergeCell ref="R24:U24"/>
    <mergeCell ref="V24:Y24"/>
    <mergeCell ref="Z24:AC24"/>
    <mergeCell ref="AD24:AG24"/>
    <mergeCell ref="Z22:AC22"/>
    <mergeCell ref="AD22:AG22"/>
    <mergeCell ref="AH22:AK22"/>
    <mergeCell ref="B23:E23"/>
    <mergeCell ref="F23:I23"/>
    <mergeCell ref="J23:M23"/>
    <mergeCell ref="N23:Q23"/>
    <mergeCell ref="R23:U23"/>
    <mergeCell ref="V23:Y23"/>
    <mergeCell ref="Z23:AC23"/>
    <mergeCell ref="B22:E22"/>
    <mergeCell ref="F22:I22"/>
    <mergeCell ref="J22:M22"/>
    <mergeCell ref="N22:Q22"/>
    <mergeCell ref="R22:U22"/>
    <mergeCell ref="V22:Y22"/>
    <mergeCell ref="AH20:AK20"/>
    <mergeCell ref="B21:E21"/>
    <mergeCell ref="F21:I21"/>
    <mergeCell ref="J21:M21"/>
    <mergeCell ref="N21:Q21"/>
    <mergeCell ref="R21:U21"/>
    <mergeCell ref="V21:Y21"/>
    <mergeCell ref="Z21:AC21"/>
    <mergeCell ref="AD21:AG21"/>
    <mergeCell ref="AH21:AK21"/>
    <mergeCell ref="AD19:AG19"/>
    <mergeCell ref="AH19:AK19"/>
    <mergeCell ref="B20:E20"/>
    <mergeCell ref="F20:I20"/>
    <mergeCell ref="J20:M20"/>
    <mergeCell ref="N20:Q20"/>
    <mergeCell ref="R20:U20"/>
    <mergeCell ref="V20:Y20"/>
    <mergeCell ref="Z20:AC20"/>
    <mergeCell ref="AD20:AG20"/>
    <mergeCell ref="Z18:AC18"/>
    <mergeCell ref="AD18:AG18"/>
    <mergeCell ref="AH18:AK18"/>
    <mergeCell ref="B19:E19"/>
    <mergeCell ref="F19:I19"/>
    <mergeCell ref="J19:M19"/>
    <mergeCell ref="N19:Q19"/>
    <mergeCell ref="R19:U19"/>
    <mergeCell ref="V19:Y19"/>
    <mergeCell ref="Z19:AC19"/>
    <mergeCell ref="B17:E18"/>
    <mergeCell ref="F18:I18"/>
    <mergeCell ref="J18:M18"/>
    <mergeCell ref="N18:Q18"/>
    <mergeCell ref="R18:U18"/>
    <mergeCell ref="V18:Y18"/>
    <mergeCell ref="I16:J16"/>
    <mergeCell ref="L16:M16"/>
    <mergeCell ref="O16:P16"/>
    <mergeCell ref="Y16:Z16"/>
    <mergeCell ref="AD16:AE16"/>
    <mergeCell ref="AG16:AH16"/>
    <mergeCell ref="C11:E14"/>
    <mergeCell ref="T11:W12"/>
    <mergeCell ref="X12:AK12"/>
    <mergeCell ref="T13:W14"/>
    <mergeCell ref="X13:AK14"/>
    <mergeCell ref="B15:E16"/>
    <mergeCell ref="I15:J15"/>
    <mergeCell ref="L15:M15"/>
    <mergeCell ref="O15:P15"/>
    <mergeCell ref="Y15:Z15"/>
    <mergeCell ref="B8:E8"/>
    <mergeCell ref="G8:AK8"/>
    <mergeCell ref="C9:E10"/>
    <mergeCell ref="F9:Q10"/>
    <mergeCell ref="R9:R10"/>
    <mergeCell ref="T9:T10"/>
    <mergeCell ref="U9:AK10"/>
    <mergeCell ref="A1:AK1"/>
    <mergeCell ref="B5:E5"/>
    <mergeCell ref="H5:J5"/>
    <mergeCell ref="L5:M5"/>
    <mergeCell ref="O5:P5"/>
    <mergeCell ref="B6:E7"/>
    <mergeCell ref="F6:AK7"/>
  </mergeCells>
  <phoneticPr fontId="1"/>
  <pageMargins left="0.39370078740157483" right="0.39370078740157483" top="0.59055118110236227" bottom="0.59055118110236227" header="0.39370078740157483" footer="0.39370078740157483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J40"/>
  <sheetViews>
    <sheetView view="pageBreakPreview" zoomScaleNormal="100" zoomScaleSheetLayoutView="100" workbookViewId="0">
      <selection activeCell="M37" sqref="M37"/>
    </sheetView>
  </sheetViews>
  <sheetFormatPr defaultRowHeight="15.75" customHeight="1" x14ac:dyDescent="0.15"/>
  <cols>
    <col min="1" max="16384" width="9" style="2"/>
  </cols>
  <sheetData>
    <row r="1" spans="1:10" ht="18.75" customHeight="1" x14ac:dyDescent="0.15">
      <c r="A1" s="201" t="s">
        <v>66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19.899999999999999" customHeight="1" x14ac:dyDescent="0.15">
      <c r="A2" s="2" t="s">
        <v>75</v>
      </c>
    </row>
    <row r="3" spans="1:10" ht="19.899999999999999" customHeight="1" x14ac:dyDescent="0.15">
      <c r="A3" s="2" t="s">
        <v>67</v>
      </c>
    </row>
    <row r="4" spans="1:10" ht="19.899999999999999" customHeight="1" x14ac:dyDescent="0.15">
      <c r="A4" s="2" t="s">
        <v>76</v>
      </c>
    </row>
    <row r="5" spans="1:10" ht="19.899999999999999" customHeight="1" x14ac:dyDescent="0.15">
      <c r="A5" s="2" t="s">
        <v>94</v>
      </c>
    </row>
    <row r="6" spans="1:10" ht="19.899999999999999" customHeight="1" x14ac:dyDescent="0.15">
      <c r="A6" s="2" t="s">
        <v>93</v>
      </c>
    </row>
    <row r="7" spans="1:10" ht="19.899999999999999" customHeight="1" x14ac:dyDescent="0.15">
      <c r="A7" s="2" t="s">
        <v>68</v>
      </c>
    </row>
    <row r="8" spans="1:10" ht="19.899999999999999" customHeight="1" x14ac:dyDescent="0.15">
      <c r="A8" s="2" t="s">
        <v>77</v>
      </c>
    </row>
    <row r="9" spans="1:10" ht="19.899999999999999" customHeight="1" x14ac:dyDescent="0.15">
      <c r="A9" s="2" t="s">
        <v>78</v>
      </c>
    </row>
    <row r="10" spans="1:10" ht="19.899999999999999" customHeight="1" x14ac:dyDescent="0.15">
      <c r="A10" s="2" t="s">
        <v>79</v>
      </c>
    </row>
    <row r="11" spans="1:10" ht="19.899999999999999" customHeight="1" x14ac:dyDescent="0.15">
      <c r="A11" s="2" t="s">
        <v>80</v>
      </c>
    </row>
    <row r="12" spans="1:10" ht="19.899999999999999" customHeight="1" x14ac:dyDescent="0.15">
      <c r="A12" s="2" t="s">
        <v>69</v>
      </c>
    </row>
    <row r="13" spans="1:10" ht="19.899999999999999" customHeight="1" x14ac:dyDescent="0.15">
      <c r="A13" s="2" t="s">
        <v>81</v>
      </c>
    </row>
    <row r="14" spans="1:10" ht="19.899999999999999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10" ht="19.899999999999999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10" ht="19.899999999999999" customHeight="1" x14ac:dyDescent="0.15">
      <c r="A16" s="2" t="s">
        <v>82</v>
      </c>
    </row>
    <row r="17" spans="1:1" ht="19.899999999999999" customHeight="1" x14ac:dyDescent="0.15">
      <c r="A17" s="2" t="s">
        <v>102</v>
      </c>
    </row>
    <row r="18" spans="1:1" ht="19.899999999999999" customHeight="1" x14ac:dyDescent="0.15">
      <c r="A18" s="2" t="s">
        <v>95</v>
      </c>
    </row>
    <row r="19" spans="1:1" ht="19.899999999999999" customHeight="1" x14ac:dyDescent="0.15">
      <c r="A19" s="2" t="s">
        <v>83</v>
      </c>
    </row>
    <row r="20" spans="1:1" ht="19.899999999999999" customHeight="1" x14ac:dyDescent="0.15">
      <c r="A20" s="2" t="s">
        <v>84</v>
      </c>
    </row>
    <row r="21" spans="1:1" ht="19.899999999999999" customHeight="1" x14ac:dyDescent="0.15">
      <c r="A21" s="2" t="s">
        <v>85</v>
      </c>
    </row>
    <row r="22" spans="1:1" ht="19.899999999999999" customHeight="1" x14ac:dyDescent="0.15">
      <c r="A22" s="2" t="s">
        <v>86</v>
      </c>
    </row>
    <row r="23" spans="1:1" ht="19.899999999999999" customHeight="1" x14ac:dyDescent="0.15">
      <c r="A23" s="2" t="s">
        <v>87</v>
      </c>
    </row>
    <row r="24" spans="1:1" ht="19.899999999999999" customHeight="1" x14ac:dyDescent="0.15">
      <c r="A24" s="2" t="s">
        <v>88</v>
      </c>
    </row>
    <row r="25" spans="1:1" ht="19.899999999999999" customHeight="1" x14ac:dyDescent="0.15">
      <c r="A25" s="2" t="s">
        <v>96</v>
      </c>
    </row>
    <row r="26" spans="1:1" ht="19.899999999999999" customHeight="1" x14ac:dyDescent="0.15">
      <c r="A26" s="2" t="s">
        <v>98</v>
      </c>
    </row>
    <row r="27" spans="1:1" ht="19.899999999999999" customHeight="1" x14ac:dyDescent="0.15">
      <c r="A27" s="2" t="s">
        <v>70</v>
      </c>
    </row>
    <row r="28" spans="1:1" ht="19.899999999999999" customHeight="1" x14ac:dyDescent="0.15">
      <c r="A28" s="2" t="s">
        <v>71</v>
      </c>
    </row>
    <row r="29" spans="1:1" ht="19.899999999999999" customHeight="1" x14ac:dyDescent="0.15">
      <c r="A29" s="2" t="s">
        <v>89</v>
      </c>
    </row>
    <row r="30" spans="1:1" ht="19.899999999999999" customHeight="1" x14ac:dyDescent="0.15">
      <c r="A30" s="2" t="s">
        <v>90</v>
      </c>
    </row>
    <row r="31" spans="1:1" ht="19.899999999999999" customHeight="1" x14ac:dyDescent="0.15">
      <c r="A31" s="2" t="s">
        <v>72</v>
      </c>
    </row>
    <row r="32" spans="1:1" ht="19.899999999999999" customHeight="1" x14ac:dyDescent="0.15">
      <c r="A32" s="2" t="s">
        <v>91</v>
      </c>
    </row>
    <row r="33" spans="1:10" ht="19.899999999999999" customHeight="1" x14ac:dyDescent="0.15">
      <c r="A33" s="2" t="s">
        <v>73</v>
      </c>
    </row>
    <row r="34" spans="1:10" ht="19.899999999999999" customHeight="1" x14ac:dyDescent="0.15">
      <c r="A34" s="2" t="s">
        <v>97</v>
      </c>
    </row>
    <row r="35" spans="1:10" ht="19.899999999999999" customHeight="1" x14ac:dyDescent="0.15"/>
    <row r="36" spans="1:10" ht="19.899999999999999" customHeight="1" x14ac:dyDescent="0.15">
      <c r="A36" s="2" t="s">
        <v>92</v>
      </c>
    </row>
    <row r="37" spans="1:10" ht="19.899999999999999" customHeight="1" x14ac:dyDescent="0.15">
      <c r="A37" s="2" t="s">
        <v>99</v>
      </c>
    </row>
    <row r="38" spans="1:10" ht="19.899999999999999" customHeight="1" x14ac:dyDescent="0.15">
      <c r="A38" s="2" t="s">
        <v>100</v>
      </c>
    </row>
    <row r="39" spans="1:10" ht="19.899999999999999" customHeight="1" x14ac:dyDescent="0.15">
      <c r="A39" s="2" t="s">
        <v>101</v>
      </c>
    </row>
    <row r="40" spans="1:10" ht="19.899999999999999" customHeight="1" x14ac:dyDescent="0.15">
      <c r="A40" s="202" t="s">
        <v>74</v>
      </c>
      <c r="B40" s="202"/>
      <c r="C40" s="202"/>
      <c r="D40" s="202"/>
      <c r="E40" s="202"/>
      <c r="F40" s="202"/>
      <c r="G40" s="202"/>
      <c r="H40" s="202"/>
      <c r="I40" s="202"/>
      <c r="J40" s="202"/>
    </row>
  </sheetData>
  <mergeCells count="2">
    <mergeCell ref="A1:J1"/>
    <mergeCell ref="A40:J40"/>
  </mergeCells>
  <phoneticPr fontId="1"/>
  <pageMargins left="0.39370078740157483" right="0.39370078740157483" top="0.59055118110236227" bottom="0.59055118110236227" header="0.39370078740157483" footer="0.39370078740157483"/>
  <pageSetup paperSize="9" orientation="portrait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Sheet.8" shapeId="1033" r:id="rId4">
          <objectPr defaultSize="0" autoPict="0" r:id="rId5">
            <anchor moveWithCells="1" sizeWithCells="1">
              <from>
                <xdr:col>0</xdr:col>
                <xdr:colOff>152400</xdr:colOff>
                <xdr:row>13</xdr:row>
                <xdr:rowOff>38100</xdr:rowOff>
              </from>
              <to>
                <xdr:col>8</xdr:col>
                <xdr:colOff>457200</xdr:colOff>
                <xdr:row>14</xdr:row>
                <xdr:rowOff>209550</xdr:rowOff>
              </to>
            </anchor>
          </objectPr>
        </oleObject>
      </mc:Choice>
      <mc:Fallback>
        <oleObject progId="Excel.Sheet.8" shapeId="103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寝具使用申請書</vt:lpstr>
      <vt:lpstr>裏面寝具ご利用規定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NES102</cp:lastModifiedBy>
  <cp:lastPrinted>2022-09-16T07:28:57Z</cp:lastPrinted>
  <dcterms:created xsi:type="dcterms:W3CDTF">2012-09-26T02:54:01Z</dcterms:created>
  <dcterms:modified xsi:type="dcterms:W3CDTF">2022-09-16T07:29:18Z</dcterms:modified>
</cp:coreProperties>
</file>